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5461" windowWidth="21840" windowHeight="12915" activeTab="0"/>
  </bookViews>
  <sheets>
    <sheet name="DE" sheetId="1" r:id="rId1"/>
  </sheets>
  <definedNames/>
  <calcPr fullCalcOnLoad="1"/>
</workbook>
</file>

<file path=xl/sharedStrings.xml><?xml version="1.0" encoding="utf-8"?>
<sst xmlns="http://schemas.openxmlformats.org/spreadsheetml/2006/main" count="691" uniqueCount="564">
  <si>
    <t>14</t>
  </si>
  <si>
    <t>15</t>
  </si>
  <si>
    <t>01</t>
  </si>
  <si>
    <t>*01.02.00.00</t>
  </si>
  <si>
    <t>*01.02.11.00</t>
  </si>
  <si>
    <t>*01.02.11.01</t>
  </si>
  <si>
    <t>*01.02.11.01A</t>
  </si>
  <si>
    <t>5 m3</t>
  </si>
  <si>
    <t>d</t>
  </si>
  <si>
    <t>*01.02.11.02</t>
  </si>
  <si>
    <t>*01.02.11.02D</t>
  </si>
  <si>
    <t>*02.01.00.00</t>
  </si>
  <si>
    <t>*02.01.01.00</t>
  </si>
  <si>
    <t>02.01.01.01</t>
  </si>
  <si>
    <t>*02.01.01.01B</t>
  </si>
  <si>
    <t>*02.01.03.00</t>
  </si>
  <si>
    <t>*02.01.03.11</t>
  </si>
  <si>
    <t>*02.01.03.11A</t>
  </si>
  <si>
    <t>*02.01.03.11B</t>
  </si>
  <si>
    <t>*02.01.03.11C</t>
  </si>
  <si>
    <t>*02.01.03.11D</t>
  </si>
  <si>
    <t>*02.01.03.11E</t>
  </si>
  <si>
    <t>*02.01.03.11F</t>
  </si>
  <si>
    <t>*02.01.03.11G</t>
  </si>
  <si>
    <t>*02.01.03.11H</t>
  </si>
  <si>
    <t>*02.01.03.11I</t>
  </si>
  <si>
    <t>*02.01.04.00</t>
  </si>
  <si>
    <t>*02.01.04.01</t>
  </si>
  <si>
    <t>t</t>
  </si>
  <si>
    <t>*02.01.04.01H</t>
  </si>
  <si>
    <t>*02.01.04.01I</t>
  </si>
  <si>
    <t>*02.01.04.01J</t>
  </si>
  <si>
    <t>02.01.04.02</t>
  </si>
  <si>
    <t>*02.01.04.02K</t>
  </si>
  <si>
    <t>02.01.04.02L</t>
  </si>
  <si>
    <t>*02.01.04.02T</t>
  </si>
  <si>
    <t>*02.01.04.02U</t>
  </si>
  <si>
    <t>*02.01.04.03</t>
  </si>
  <si>
    <t>*02.01.04.03B</t>
  </si>
  <si>
    <t>*02.01.04.03C</t>
  </si>
  <si>
    <t>*02.01.04.03E</t>
  </si>
  <si>
    <t>*02.01.04.05</t>
  </si>
  <si>
    <t>*02.01.04.05A</t>
  </si>
  <si>
    <t>*02.01.04.06</t>
  </si>
  <si>
    <t>*02.01.04.06B</t>
  </si>
  <si>
    <t>*02.01.04.06C</t>
  </si>
  <si>
    <t>*02.02.00.00</t>
  </si>
  <si>
    <t>*02.02.03.00</t>
  </si>
  <si>
    <t>*02.02.03.01</t>
  </si>
  <si>
    <t>*02.02.03.01A</t>
  </si>
  <si>
    <t>*02.02.03.01B</t>
  </si>
  <si>
    <t>*02.02.04.00</t>
  </si>
  <si>
    <t>*02.02.04.01</t>
  </si>
  <si>
    <t>*02.02.04.01A</t>
  </si>
  <si>
    <t>*02.02.04.01B</t>
  </si>
  <si>
    <t>*02.02.05.00</t>
  </si>
  <si>
    <t>*02.02.05.01</t>
  </si>
  <si>
    <t>*02.02.05.01A</t>
  </si>
  <si>
    <t>*02.02.05.01B</t>
  </si>
  <si>
    <t>*02.02.05.02</t>
  </si>
  <si>
    <t>*02.02.05.02A</t>
  </si>
  <si>
    <t>*02.02.05.02B</t>
  </si>
  <si>
    <t>*02.02.05.05</t>
  </si>
  <si>
    <t>*02.02.05.06</t>
  </si>
  <si>
    <t>*02.04.00.00</t>
  </si>
  <si>
    <t>*02.04.07.00</t>
  </si>
  <si>
    <t>*02.04.07.01</t>
  </si>
  <si>
    <t>*02.04.07.01A</t>
  </si>
  <si>
    <t>*02.04.10.00</t>
  </si>
  <si>
    <t>*02.04.10.01</t>
  </si>
  <si>
    <t>*02.04.10.01B</t>
  </si>
  <si>
    <t>*02.04.10.05</t>
  </si>
  <si>
    <t>*02.04.10.05D</t>
  </si>
  <si>
    <t>*02.04.10.05G</t>
  </si>
  <si>
    <t>*02.04.10.05H</t>
  </si>
  <si>
    <t>*02.04.20.00</t>
  </si>
  <si>
    <t>*02.04.20.01</t>
  </si>
  <si>
    <t>*02.04.20.01B</t>
  </si>
  <si>
    <t>*02.04.20.03</t>
  </si>
  <si>
    <t>*02.04.20.03B</t>
  </si>
  <si>
    <t>XF2</t>
  </si>
  <si>
    <t>*02.05.00.00</t>
  </si>
  <si>
    <t>*02.05.01.00</t>
  </si>
  <si>
    <t>*02.05.01.01</t>
  </si>
  <si>
    <t>*02.05.01.01C</t>
  </si>
  <si>
    <t>*02.05.01.25</t>
  </si>
  <si>
    <t>*02.05.01.25A</t>
  </si>
  <si>
    <t>*02.05.02.00</t>
  </si>
  <si>
    <t>02.05.02.01</t>
  </si>
  <si>
    <t>*02.05.02.01A</t>
  </si>
  <si>
    <t>*02.05.03.00</t>
  </si>
  <si>
    <t>*02.05.03.25</t>
  </si>
  <si>
    <t>*02.05.03.25A</t>
  </si>
  <si>
    <t>*02.05.03.25B</t>
  </si>
  <si>
    <t>*02.05.04.00</t>
  </si>
  <si>
    <t>*02.05.04.25</t>
  </si>
  <si>
    <t>*02.05.04.25A</t>
  </si>
  <si>
    <t>*02.05.04.26</t>
  </si>
  <si>
    <t>*02.05.04.26A</t>
  </si>
  <si>
    <t>*02.05.06.00</t>
  </si>
  <si>
    <t>*02.05.06.25</t>
  </si>
  <si>
    <t>*02.05.06.25A</t>
  </si>
  <si>
    <t>*02.05.06.25B</t>
  </si>
  <si>
    <t>*02.05.06.25C</t>
  </si>
  <si>
    <t>*02.10.00.00</t>
  </si>
  <si>
    <t>*02.10.02.00</t>
  </si>
  <si>
    <t>*02.10.02.10</t>
  </si>
  <si>
    <t>*02.10.02.11</t>
  </si>
  <si>
    <t>*02.11.00.00</t>
  </si>
  <si>
    <t>*02.11.01.00</t>
  </si>
  <si>
    <t>*02.11.01.01</t>
  </si>
  <si>
    <t>*02.11.01.01A</t>
  </si>
  <si>
    <t>*02.11.01.01B</t>
  </si>
  <si>
    <t>*02.11.01.02</t>
  </si>
  <si>
    <t>*02.11.01.02A</t>
  </si>
  <si>
    <t>*02.11.02.00</t>
  </si>
  <si>
    <t>*02.11.02.01</t>
  </si>
  <si>
    <t>*02.11.02.01D</t>
  </si>
  <si>
    <t>*02.11.03.00</t>
  </si>
  <si>
    <t>*02.11.03.03</t>
  </si>
  <si>
    <t>*02.11.03.03B</t>
  </si>
  <si>
    <t>*02.11.03.08</t>
  </si>
  <si>
    <t>*02.11.04.00</t>
  </si>
  <si>
    <t>*02.11.04.01</t>
  </si>
  <si>
    <t>*02.11.04.01D</t>
  </si>
  <si>
    <t>*02.11.04.01E</t>
  </si>
  <si>
    <t>*02.11.04.01F</t>
  </si>
  <si>
    <t>*02.11.04.01G</t>
  </si>
  <si>
    <t>*02.11.04.02</t>
  </si>
  <si>
    <t>*02.11.04.02B</t>
  </si>
  <si>
    <t>*02.12.00.00</t>
  </si>
  <si>
    <t>*02.12.01.00</t>
  </si>
  <si>
    <t>*02.12.01.10</t>
  </si>
  <si>
    <t>*02.12.01.10C</t>
  </si>
  <si>
    <t>*02.12.01.10D</t>
  </si>
  <si>
    <t>*02.12.01.16</t>
  </si>
  <si>
    <t>*02.12.01.16D</t>
  </si>
  <si>
    <t>*02.12.01.18</t>
  </si>
  <si>
    <t>*02.12.01.18C</t>
  </si>
  <si>
    <t>*02.12.01.20</t>
  </si>
  <si>
    <t>*02.12.01.20C</t>
  </si>
  <si>
    <t>*02.13.00.00</t>
  </si>
  <si>
    <t>*02.13.01.00</t>
  </si>
  <si>
    <t>02.13.01.02</t>
  </si>
  <si>
    <t>*02.13.01.02F</t>
  </si>
  <si>
    <t>ø 25cm</t>
  </si>
  <si>
    <t>*02.13.02.00</t>
  </si>
  <si>
    <t>*02.13.02.03</t>
  </si>
  <si>
    <t>*02.13.02.03A</t>
  </si>
  <si>
    <t>DN 82mm</t>
  </si>
  <si>
    <t>*02.13.02.03B</t>
  </si>
  <si>
    <t>DN 100mm</t>
  </si>
  <si>
    <t>*02.13.03.00</t>
  </si>
  <si>
    <t>*02.13.03.01</t>
  </si>
  <si>
    <t>*02.13.03.01A</t>
  </si>
  <si>
    <t>100x100x200(H)cm</t>
  </si>
  <si>
    <t>*02.13.04.00</t>
  </si>
  <si>
    <t>*02.13.04.01</t>
  </si>
  <si>
    <t>*02.13.04.01B</t>
  </si>
  <si>
    <t>20x30cm</t>
  </si>
  <si>
    <t>*02.13.04.02</t>
  </si>
  <si>
    <t>*02.13.04.02A</t>
  </si>
  <si>
    <t>10cm</t>
  </si>
  <si>
    <t>*02.13.04.03</t>
  </si>
  <si>
    <t>*02.13.04.03A</t>
  </si>
  <si>
    <t>*02.13.04.04</t>
  </si>
  <si>
    <t>*02.13.04.04A</t>
  </si>
  <si>
    <t>30x30cm</t>
  </si>
  <si>
    <t>*02.16.00.00</t>
  </si>
  <si>
    <t>*02.16.01.00</t>
  </si>
  <si>
    <t>*02.16.01.03</t>
  </si>
  <si>
    <t>*02.16.01.03C</t>
  </si>
  <si>
    <t>DN 200mm</t>
  </si>
  <si>
    <t>*02.16.02.00</t>
  </si>
  <si>
    <t>*02.16.02.01</t>
  </si>
  <si>
    <t>*02.16.02.01A</t>
  </si>
  <si>
    <t>*02.16.02.02</t>
  </si>
  <si>
    <t>*02.16.02.02B</t>
  </si>
  <si>
    <t>*02.16.02.03</t>
  </si>
  <si>
    <t>*02.16.02.03A</t>
  </si>
  <si>
    <t>*02.16.04.00</t>
  </si>
  <si>
    <t>*02.16.04.04</t>
  </si>
  <si>
    <t>*02.16.04.04C</t>
  </si>
  <si>
    <t>DN 160 mm</t>
  </si>
  <si>
    <t>*02.16.04.04F</t>
  </si>
  <si>
    <t>DN 315 mm</t>
  </si>
  <si>
    <t>*02.16.05.00</t>
  </si>
  <si>
    <t>*02.16.05.02</t>
  </si>
  <si>
    <t>*02.16.05.02B</t>
  </si>
  <si>
    <t>DN 63/52</t>
  </si>
  <si>
    <t>*02.16.05.02D</t>
  </si>
  <si>
    <t>DN 90/75</t>
  </si>
  <si>
    <t>*02.16.07.00</t>
  </si>
  <si>
    <t>*02.16.07.03</t>
  </si>
  <si>
    <t>*02.16.07.03C</t>
  </si>
  <si>
    <t>*02.16.07.05</t>
  </si>
  <si>
    <t>*02.16.07.05C</t>
  </si>
  <si>
    <t>60x60x50(H)x5cm</t>
  </si>
  <si>
    <t>*02.16.07.06</t>
  </si>
  <si>
    <t>*02.16.07.06A</t>
  </si>
  <si>
    <t>ø 1200mm</t>
  </si>
  <si>
    <t>*02.16.08.00</t>
  </si>
  <si>
    <t>*02.16.08.12</t>
  </si>
  <si>
    <t>*02.16.08.12A</t>
  </si>
  <si>
    <t>*02.16.08.15</t>
  </si>
  <si>
    <t>*02.16.08.15A</t>
  </si>
  <si>
    <t>*03.01.00.00</t>
  </si>
  <si>
    <t>*03.01.01.00</t>
  </si>
  <si>
    <t>*03.01.01.01</t>
  </si>
  <si>
    <t>*03.01.01.01A</t>
  </si>
  <si>
    <t>*03.01.01.01B</t>
  </si>
  <si>
    <t>*03.01.01.01E</t>
  </si>
  <si>
    <t>*03.01.01.25</t>
  </si>
  <si>
    <t>*03.01.01.25A</t>
  </si>
  <si>
    <t>*03.09.00.00</t>
  </si>
  <si>
    <t>*03.09.01.00</t>
  </si>
  <si>
    <t>*03.09.01.01</t>
  </si>
  <si>
    <t>*07.01.00.00</t>
  </si>
  <si>
    <t>*07.01.01.00</t>
  </si>
  <si>
    <t>*07.01.01.01</t>
  </si>
  <si>
    <t>*07.01.01.01A</t>
  </si>
  <si>
    <t>*07.01.02.00</t>
  </si>
  <si>
    <t>07.01.02.01</t>
  </si>
  <si>
    <t>*07.01.02.01B</t>
  </si>
  <si>
    <t>*07.01.02.06</t>
  </si>
  <si>
    <t>*07.01.03.00</t>
  </si>
  <si>
    <t>*07.01.03.05</t>
  </si>
  <si>
    <t>*07.01.03.13</t>
  </si>
  <si>
    <t>*07.01.03.14</t>
  </si>
  <si>
    <t>*07.01.03.14B</t>
  </si>
  <si>
    <t>*07.01.05.00</t>
  </si>
  <si>
    <t>*07.01.05.02</t>
  </si>
  <si>
    <t>*07.01.05.02A</t>
  </si>
  <si>
    <t>Sd &gt;= 1500m</t>
  </si>
  <si>
    <t>*07.01.05.04</t>
  </si>
  <si>
    <t>*07.01.05.04B</t>
  </si>
  <si>
    <t>238 g/m2, Sd &lt;= 0,02m</t>
  </si>
  <si>
    <t>*08.01.00.00</t>
  </si>
  <si>
    <t>*08.01.01.00</t>
  </si>
  <si>
    <t>*08.01.01.01</t>
  </si>
  <si>
    <t>*08.01.01.01B</t>
  </si>
  <si>
    <t>*08.01.02.00</t>
  </si>
  <si>
    <t>*08.01.02.01</t>
  </si>
  <si>
    <t>*08.01.02.01A</t>
  </si>
  <si>
    <t>*14.04.00.00</t>
  </si>
  <si>
    <t>*14.04.07.00</t>
  </si>
  <si>
    <t>*14.04.07.01</t>
  </si>
  <si>
    <t>*14.04.07.01F</t>
  </si>
  <si>
    <t>ø DN 80 mm</t>
  </si>
  <si>
    <t>*14.04.07.01G</t>
  </si>
  <si>
    <t>ø DN 100 mm</t>
  </si>
  <si>
    <t>*14.05.00.00</t>
  </si>
  <si>
    <t>*14.05.02.00</t>
  </si>
  <si>
    <t>*14.05.02.01</t>
  </si>
  <si>
    <t>*15.04.00.00</t>
  </si>
  <si>
    <t>*15.04.01.00</t>
  </si>
  <si>
    <t>*15.04.01.01</t>
  </si>
  <si>
    <t>*15.04.01.01A</t>
  </si>
  <si>
    <t>*15.08.00.00</t>
  </si>
  <si>
    <t>*15.08.01.00</t>
  </si>
  <si>
    <t>*15.08.01.01</t>
  </si>
  <si>
    <t>*15.08.01.01A</t>
  </si>
  <si>
    <t>*15.14.00.00</t>
  </si>
  <si>
    <t>*15.14.01.00</t>
  </si>
  <si>
    <t>*15.14.01.01</t>
  </si>
  <si>
    <t>*15.14.01.01A</t>
  </si>
  <si>
    <t>*15.14.01.01B</t>
  </si>
  <si>
    <t>*15.14.01.01C</t>
  </si>
  <si>
    <t>CIG-Kodex:</t>
  </si>
  <si>
    <t>02</t>
  </si>
  <si>
    <t>kg</t>
  </si>
  <si>
    <t>cm</t>
  </si>
  <si>
    <t>03</t>
  </si>
  <si>
    <t>07</t>
  </si>
  <si>
    <t>08</t>
  </si>
  <si>
    <t>m2</t>
  </si>
  <si>
    <t>m</t>
  </si>
  <si>
    <t>m3</t>
  </si>
  <si>
    <t>*01.00.00.00</t>
  </si>
  <si>
    <t>*02.00.00.00</t>
  </si>
  <si>
    <t>*02.02.04.02</t>
  </si>
  <si>
    <t>*02.02.04.02A</t>
  </si>
  <si>
    <t>*02.02.04.02B</t>
  </si>
  <si>
    <t>*02.02.04.03</t>
  </si>
  <si>
    <t>*02.02.04.03B</t>
  </si>
  <si>
    <t>*02.02.04.03D</t>
  </si>
  <si>
    <t>*03.00.00.00</t>
  </si>
  <si>
    <t>*07.00.00.00</t>
  </si>
  <si>
    <t>*08.00.00.00</t>
  </si>
  <si>
    <t>*14.00.00.00</t>
  </si>
  <si>
    <t>*14.03.00.00</t>
  </si>
  <si>
    <t>*14.03.04.00</t>
  </si>
  <si>
    <t>*14.03.04.04</t>
  </si>
  <si>
    <t>*14.03.04.04A</t>
  </si>
  <si>
    <t>*14.03.04.04B</t>
  </si>
  <si>
    <t>*15.00.00.00</t>
  </si>
  <si>
    <t>Prezzi elementari</t>
  </si>
  <si>
    <t>Noli</t>
  </si>
  <si>
    <t>Vani contenitori</t>
  </si>
  <si>
    <t>Contenitori:</t>
  </si>
  <si>
    <t>Spese trasporto container:</t>
  </si>
  <si>
    <t>fino 25 km</t>
  </si>
  <si>
    <t>SOMMA Prezzi elementari</t>
  </si>
  <si>
    <t>cad</t>
  </si>
  <si>
    <t>Opere da impresario - costruttore</t>
  </si>
  <si>
    <t>Demolizioni</t>
  </si>
  <si>
    <t>Demolizione completa</t>
  </si>
  <si>
    <t>Demolizione completa fabbricati:</t>
  </si>
  <si>
    <t>struttura in muratura con blocchi di cemento o laterizio, solai in legno o travi d'acciaio e/o voltini nonchè ogni altra costruzione</t>
  </si>
  <si>
    <t>Demolizione-amianto</t>
  </si>
  <si>
    <t>Demolizione-amianto: ai sensi della Deliberazione della Giunta Provinciale del 27. gennaio 1997, n. 274 nonchè ai sensi delle norme vigenti</t>
  </si>
  <si>
    <t>Impianto di cantiere-amianto</t>
  </si>
  <si>
    <t>a c</t>
  </si>
  <si>
    <t>Piano di lavoro</t>
  </si>
  <si>
    <t>Apertura di traccie nella muratura</t>
  </si>
  <si>
    <t>Apertura foro nel solaio</t>
  </si>
  <si>
    <t>Analisi dell' aria</t>
  </si>
  <si>
    <t>Prelievo e analisi terreno</t>
  </si>
  <si>
    <t>Carico materiale terroso frammisto ad elementi in cemento-aminato</t>
  </si>
  <si>
    <t>Oneri per la sicurezza non compresi nelle voci di capitolato</t>
  </si>
  <si>
    <t>Rimozione dell' intonaco e pavimenti inquianti da olio</t>
  </si>
  <si>
    <t>Diritti di discarica</t>
  </si>
  <si>
    <t>Diritti di discarica per materiali da scavo</t>
  </si>
  <si>
    <t>cat.1/C: miscuglio sabbia e ghiaia con limo e argilla</t>
  </si>
  <si>
    <t>cat.1/D: miscuglio sabbia e ghiaia</t>
  </si>
  <si>
    <t>cat.1/E: trovanti</t>
  </si>
  <si>
    <t>Diritti di discarica per macerie edili</t>
  </si>
  <si>
    <t>cat.2/A: macerie edili minerali</t>
  </si>
  <si>
    <t>cat.2/B: materiale da scavo con asfalto, parte prevalente ghiaia</t>
  </si>
  <si>
    <t>cat.4/C: calcestruzzo armato con 10% macerie edili</t>
  </si>
  <si>
    <t>cat.4/D: calcestruzzo non armato senza impurità e senza  mattoni e ferro</t>
  </si>
  <si>
    <t>Diritti di discarica per materiali sintetici e lignei</t>
  </si>
  <si>
    <t>cat.5/B: legname trattato</t>
  </si>
  <si>
    <t>cat.5/SP: rifiuti ingombranti</t>
  </si>
  <si>
    <t>cat.6/B: legname non trattato, travi</t>
  </si>
  <si>
    <t>Diritti di discarica per materiale metallico</t>
  </si>
  <si>
    <t>cat.8: materiale ferroso e metallico</t>
  </si>
  <si>
    <t>Diritti di discarica per rifiuti pericolosi</t>
  </si>
  <si>
    <t>cat.9/2: olii ed idrocarburi</t>
  </si>
  <si>
    <t>cat.9/3: amianto e materiali contenenti amianto</t>
  </si>
  <si>
    <t>Movimenti di terra</t>
  </si>
  <si>
    <t>Scavi di sbancamento (a sezione aperta)</t>
  </si>
  <si>
    <t>Scavo generale:</t>
  </si>
  <si>
    <t>con mezzo mecc. con trasp. a rifiuto per ogni profondità sec. progetto</t>
  </si>
  <si>
    <t>con mezzo mecc. con trasp. entro cantiere</t>
  </si>
  <si>
    <t>Scavo a sezione obbligata</t>
  </si>
  <si>
    <t>Scavo fondazione:</t>
  </si>
  <si>
    <t>a mano</t>
  </si>
  <si>
    <t>con caricamento su mezzo e con trasporto</t>
  </si>
  <si>
    <t>Scavo a sezione ristretta in materiale di qualunque consistenza</t>
  </si>
  <si>
    <t>deposito laterale entro 5,0 m, senza caricamento su mezzo e senza trasporto</t>
  </si>
  <si>
    <t>Scavo per opere di sottomurazione:</t>
  </si>
  <si>
    <t>a mano all'esterno</t>
  </si>
  <si>
    <t>con mezzi mecc. all'esterno</t>
  </si>
  <si>
    <t>Rinterri e rilevati</t>
  </si>
  <si>
    <t>Rinterro con materiale di scavo:</t>
  </si>
  <si>
    <t>con mezzi meccanici</t>
  </si>
  <si>
    <t>Rinterro e rilevato con materiale di cava:</t>
  </si>
  <si>
    <t>Livellamento superfici</t>
  </si>
  <si>
    <t>Spianamento terra veget. di accumulo</t>
  </si>
  <si>
    <t>Opere in conglomerato cementizio armato e non armato, casseforme e prefabbricati</t>
  </si>
  <si>
    <t>Opere di sostegno, piani di lavoro H&gt;3,50m</t>
  </si>
  <si>
    <t>Opere di sostegno per solette, mensole, scale, H &gt; 3,5 m</t>
  </si>
  <si>
    <t>H oltre 3,5m  fino a 8,0 m</t>
  </si>
  <si>
    <t>Conglomerato cementizio per manufatti armati e non armati</t>
  </si>
  <si>
    <t>Conglomerato cementizio per sottofondi, spianamenti e riempimenti</t>
  </si>
  <si>
    <t>classe C 12/15</t>
  </si>
  <si>
    <t>Conglomerato cementizio per manufatti di qualunque ubicazione, forma e dimensione, incluse casserature</t>
  </si>
  <si>
    <t>classe C 25/30</t>
  </si>
  <si>
    <t>classe C 35/45</t>
  </si>
  <si>
    <t>classe C 30/37</t>
  </si>
  <si>
    <t>Sovrapprezzi per conglomerato cementizio per manufatti armati e non armati</t>
  </si>
  <si>
    <t>classe di esposizione XC</t>
  </si>
  <si>
    <t>XC4 con penetrazione acqua 15 mm</t>
  </si>
  <si>
    <t>classe di esposizione XF</t>
  </si>
  <si>
    <t>Acciaio per c. a.</t>
  </si>
  <si>
    <t>Acciaio in barre</t>
  </si>
  <si>
    <t>Acciaio tondo:</t>
  </si>
  <si>
    <t>acciaio ad aderenza migl. B450C</t>
  </si>
  <si>
    <t>Armatura con raccordo a manicotto con D - 18mm</t>
  </si>
  <si>
    <t>diametro 18 mm</t>
  </si>
  <si>
    <t>Reti elettrosaldate</t>
  </si>
  <si>
    <t>Rete elettrosaldata:</t>
  </si>
  <si>
    <t>acciaio ad aderenza migl., B450C</t>
  </si>
  <si>
    <t>Elementi tranciati</t>
  </si>
  <si>
    <t>Armatura di punzonamento - listelli con pioli</t>
  </si>
  <si>
    <t>Elementi separatori termici</t>
  </si>
  <si>
    <t>Allacciamento armatura</t>
  </si>
  <si>
    <t>Fornitura, messa in opera di armatura di ripresa oltre 8,01kg/m</t>
  </si>
  <si>
    <t>Armatura di ripresa, su entrambi i lati, elemento</t>
  </si>
  <si>
    <t>Armatura di ripresa, su entrambi i lati, elemento M-70 KNm/m  V-90kN/m</t>
  </si>
  <si>
    <t>Armatura incollata</t>
  </si>
  <si>
    <t>armatura collata fino a d=10 mm</t>
  </si>
  <si>
    <t>Armatura incollata da 10mm fino a 14mm</t>
  </si>
  <si>
    <t>armatura collata da 14mm fino a 20mm</t>
  </si>
  <si>
    <t>Vespai e sottofondi</t>
  </si>
  <si>
    <t>Massetti di sottofondo</t>
  </si>
  <si>
    <t>Massetto di protezione spess. min. 8cm armato</t>
  </si>
  <si>
    <t>Zoccolino con gola</t>
  </si>
  <si>
    <t>Impermeabilizzazioni</t>
  </si>
  <si>
    <t>Impermeabilizzazione orizzontale sotto pareti</t>
  </si>
  <si>
    <t>Imperm. orizz.:</t>
  </si>
  <si>
    <t>feltro bitum. 1500g/m2, monostrato</t>
  </si>
  <si>
    <t>feltro bitum. 1500g/m2, monostrato saldato</t>
  </si>
  <si>
    <t>malta imperm. 2000g/m2</t>
  </si>
  <si>
    <t>Impermeabilizzazione verticale di pareti</t>
  </si>
  <si>
    <t>Imperm. vertic.:</t>
  </si>
  <si>
    <t>1 spalm. pittura bitum. freddo 250 g/m2</t>
  </si>
  <si>
    <t>Impermeabilizzazione di sottofondi</t>
  </si>
  <si>
    <t>Imperm. sottof., pareti, solai;   membr. bituminose</t>
  </si>
  <si>
    <t>Membrana bituminosa prefabbricata 4 mm, &gt;=2000 g/m², UNI EN 1849-1</t>
  </si>
  <si>
    <t>Guaina in PVC-incollata, orizzontale, verticale, obliqua, ogni esecuzione angolata, ogni allacciamento, G476-20/30.</t>
  </si>
  <si>
    <t>Strati separatori, strati protettivi</t>
  </si>
  <si>
    <t>Strato separatore:</t>
  </si>
  <si>
    <t>strato polipropilene 450 g/m2</t>
  </si>
  <si>
    <t>cartonfeltro bitum. cilindrato 500g/m2</t>
  </si>
  <si>
    <t>cartonfeltro bitum. 1200g/m2</t>
  </si>
  <si>
    <t>polietilene 0,20mm</t>
  </si>
  <si>
    <t>Barriera antivapore:</t>
  </si>
  <si>
    <t>strato poliestere da 800g/m2+polietilene</t>
  </si>
  <si>
    <t>Isolamenti</t>
  </si>
  <si>
    <t>Isolamenti termici</t>
  </si>
  <si>
    <t>Polistirolo estruso, 32 kg/m3, pav.:</t>
  </si>
  <si>
    <t>spess. 5cm</t>
  </si>
  <si>
    <t>spess. 10cm</t>
  </si>
  <si>
    <t>pannelli termoisolanti di polistirene estruso XPS, Privi di FCKW:</t>
  </si>
  <si>
    <t>pannelli in XPS, spess. 16,0 cm</t>
  </si>
  <si>
    <t>pannelli di vetro cellulare, 0,044 W/mk, pavimenti, pareti, bitumato e resistente alla compressione (1,65 N/mm²):</t>
  </si>
  <si>
    <t>pannelli in vetro cellulare, spess. 8,0 cm</t>
  </si>
  <si>
    <t>Pannelli in silicato di calcio per sistemi di isolamento termico:</t>
  </si>
  <si>
    <t>Isolamento termico con pannelli in schiuma minerale, spess. 16,0 cm</t>
  </si>
  <si>
    <t>Canne fumarie e di ventilazione</t>
  </si>
  <si>
    <t>Canne fumarie</t>
  </si>
  <si>
    <t>Canna fumaria con controcanna:</t>
  </si>
  <si>
    <t>Canne di ventilazione</t>
  </si>
  <si>
    <t>Tubo esalazione in PVC:</t>
  </si>
  <si>
    <t>Comignoli</t>
  </si>
  <si>
    <t>Comignolo con copertina:</t>
  </si>
  <si>
    <t>Accessori</t>
  </si>
  <si>
    <t>Portina pulizia canna camino:</t>
  </si>
  <si>
    <t>Coperchio imbocco canna:</t>
  </si>
  <si>
    <t>Griglietta regolabile:</t>
  </si>
  <si>
    <t>Portina ispezione:</t>
  </si>
  <si>
    <t>Drenaggi, canalizzazioni, fognature e pavimentazioni stradali</t>
  </si>
  <si>
    <t>Tubi di drenaggio</t>
  </si>
  <si>
    <t>Condotto drenante HDPE:</t>
  </si>
  <si>
    <t>Strati filtranti</t>
  </si>
  <si>
    <t>Parete filtr. in blocchi cls:</t>
  </si>
  <si>
    <t>Drenaggio vert. muratura:</t>
  </si>
  <si>
    <t>telo in poliet. con bollini</t>
  </si>
  <si>
    <t>Membrana filtrante:</t>
  </si>
  <si>
    <t>tessuto spess. 0,7mm</t>
  </si>
  <si>
    <t>Fognature</t>
  </si>
  <si>
    <t>tubazioni strutturate PVC</t>
  </si>
  <si>
    <t>Tubazioni per cavi</t>
  </si>
  <si>
    <t>Tubaz.passacavo PE-ad rotoli:</t>
  </si>
  <si>
    <t>Pozzetti</t>
  </si>
  <si>
    <t>Pozzetto in cls 100x120:</t>
  </si>
  <si>
    <t>prof. 200 - 250cm nonchè secondo piano</t>
  </si>
  <si>
    <t>Pozzetto ispez. allacc. elettr.:</t>
  </si>
  <si>
    <t>Pozzo perdente acque piovane:</t>
  </si>
  <si>
    <t>Chiusini, caditoie e minuteria</t>
  </si>
  <si>
    <t>Chiusino quadrangolare, tondo in ghisa sferoidale C250:</t>
  </si>
  <si>
    <t>300x300mm, Dm 300mm  ca. 15kg</t>
  </si>
  <si>
    <t>Chiusino circolare in ghisa sferoidale D400:</t>
  </si>
  <si>
    <t>Diametro 600mm, ca. 58kg</t>
  </si>
  <si>
    <t>SOMMA Opere da impresario - costruttore</t>
  </si>
  <si>
    <t>Opere da fabbro</t>
  </si>
  <si>
    <t>Carpenteria in metallo</t>
  </si>
  <si>
    <t>Edifici completi ed elementi strutturali</t>
  </si>
  <si>
    <t>Strutture di acciaio:</t>
  </si>
  <si>
    <t>bullonate</t>
  </si>
  <si>
    <t>saldate</t>
  </si>
  <si>
    <t>sovrappr. zincatura</t>
  </si>
  <si>
    <t>Struttura in acciaio con laccatura intumescente &gt;R60 con calcoli</t>
  </si>
  <si>
    <t>Strutture di acciaio: bullonate, S355 JO</t>
  </si>
  <si>
    <t>Minuteria, ancoraggi</t>
  </si>
  <si>
    <t>Cardini, angolari, mensole, laccatura intumescente &gt;R60 con calcoli</t>
  </si>
  <si>
    <t>Cardini, angolari, mensole in acciaio</t>
  </si>
  <si>
    <t>SOMMA Opere da fabbro</t>
  </si>
  <si>
    <t>Opere di carpenteria in legno e per la copertura di tetti a falda</t>
  </si>
  <si>
    <t>Opere di carpenteria in legno</t>
  </si>
  <si>
    <t>Elementi costruttivi prefabbricati in legno lamellare per strutture di coperture</t>
  </si>
  <si>
    <t>Struttura di copertura in legno lamellare retto:</t>
  </si>
  <si>
    <t>resine resorciniche</t>
  </si>
  <si>
    <t>Legno massiccio per strutture di coperture</t>
  </si>
  <si>
    <t>Struttura copertura in legno massiccio:</t>
  </si>
  <si>
    <t>squadr. comm.</t>
  </si>
  <si>
    <t>Unioni in acciaio</t>
  </si>
  <si>
    <t>Rivestimenti</t>
  </si>
  <si>
    <t>Tavolato abete</t>
  </si>
  <si>
    <t>Listelli e controlistelli</t>
  </si>
  <si>
    <t>Pannelli OSB-Platte come chiusura interna e strato ermetico</t>
  </si>
  <si>
    <t>spessore 20mm</t>
  </si>
  <si>
    <t>Protezioni impermeabili, barriere antivapore</t>
  </si>
  <si>
    <t>Manto sottotegola in PVC, USB-Elefant o equiv.:</t>
  </si>
  <si>
    <t>SOMMA Opere di carpenteria in legno e per la copertura di tetti a falda</t>
  </si>
  <si>
    <t>Opere da lattoniere</t>
  </si>
  <si>
    <t>Lamiera zincata a caldo</t>
  </si>
  <si>
    <t>Coperture</t>
  </si>
  <si>
    <t>Copertura tetto:</t>
  </si>
  <si>
    <t>lamiera zinc. 670mm, graffatura</t>
  </si>
  <si>
    <t>Rivestimenti di pareti</t>
  </si>
  <si>
    <t>Rivest. parete:</t>
  </si>
  <si>
    <t>lamiera zinc. 500mm</t>
  </si>
  <si>
    <t>SOMMA Opere da lattoniere</t>
  </si>
  <si>
    <t>Impianti sanitari</t>
  </si>
  <si>
    <t>Impianti di scarico e di aerazione ed accessori</t>
  </si>
  <si>
    <t>Impianti separatore di liquidi leggeri</t>
  </si>
  <si>
    <t>Separatore grassi</t>
  </si>
  <si>
    <t>Separatore grassi classe chiusino D</t>
  </si>
  <si>
    <t>Pozzetto di campionamento Ø 400 classe chiusino D</t>
  </si>
  <si>
    <t>Tubazioni ed accessori</t>
  </si>
  <si>
    <t>Tubazioni di scarico in ghisa centrifugata</t>
  </si>
  <si>
    <t>Tubo di scarico in ghisa centrifugata senza bicchiere, certificato a norma UNI EN 29001, per scarico di acque reflue secondo la EN 877</t>
  </si>
  <si>
    <t>Isolamento per tubazioni ed accessori</t>
  </si>
  <si>
    <t>lastra fonoassorbente per tubazioni di scarico</t>
  </si>
  <si>
    <t>Lastra fonoassorbente per tubazioni di scarico costituita da foglio in materiale sintetico accoppiato di uno strato di polietilene e poliuretano</t>
  </si>
  <si>
    <t>SOMMA Impianti sanitari</t>
  </si>
  <si>
    <t>Impianti elettrici</t>
  </si>
  <si>
    <t>Sistemi di posa</t>
  </si>
  <si>
    <t>Tubazioni flessibili tipo CTA, inghisati nel calcestruzzo</t>
  </si>
  <si>
    <t>Tubazioni flessibili tipo CTA:</t>
  </si>
  <si>
    <t>Punto tubazione vuota entro calcestruzzo e scatola terminale, punti luce, rivelatori antincendio e corrente debole</t>
  </si>
  <si>
    <t>Attacchi per impianti di illuminazione</t>
  </si>
  <si>
    <t>Attacchi per impianti di illuminazione ordinaria, inghisati nel calcestruzzo</t>
  </si>
  <si>
    <t>Scatola portaapparecchi in materiale autoestinguente, privo di allogeni, per l'installazione entro calcestruzzo</t>
  </si>
  <si>
    <t>Scatola portaapparecchi in materiale plastico per l'installazione entro calcestruzzo, rotondo dxp=60x53mm con tubo di collegamento</t>
  </si>
  <si>
    <t>Impianto di terra</t>
  </si>
  <si>
    <t>Messa a terra</t>
  </si>
  <si>
    <t>Dispersore lineare</t>
  </si>
  <si>
    <t>Piattina in acciaio 30x3,5 mm</t>
  </si>
  <si>
    <t>Piattina posata entro scavo predisposto</t>
  </si>
  <si>
    <t>Misurazione della resistenza di terra con compilazione del rispettivo verbale di verifica (modello B)</t>
  </si>
  <si>
    <t>SOMMA Impianti elettrici</t>
  </si>
  <si>
    <t>RIEPILOGO</t>
  </si>
  <si>
    <t>PREZZI UNITARI</t>
  </si>
  <si>
    <t>OPERE DA IMPRESARIO - COSTRUTTUORE</t>
  </si>
  <si>
    <t>OPERE DA FABBRO</t>
  </si>
  <si>
    <t>OPERE DI CARPENTERIA IN LEGNO E PER LA COPERTURA DI TETTI A FALDA</t>
  </si>
  <si>
    <t>OPERE DA LATTONIERE</t>
  </si>
  <si>
    <t>IMPIANTI SANITARI</t>
  </si>
  <si>
    <t>IMPIANTI ELETTRICI</t>
  </si>
  <si>
    <t>SOMMA ONERI SENZA ONERI DI SICUREZZA</t>
  </si>
  <si>
    <t>Importo Lavori a MISURA</t>
  </si>
  <si>
    <t>Importo Lavori a CORPO</t>
  </si>
  <si>
    <t>IMPORTO TOTALE offerto per lavori a corpo e/o ad misura SENZA ONERI DI SICUREZZA</t>
  </si>
  <si>
    <t>Importo a base d'asta senza oneri di sicurezza</t>
  </si>
  <si>
    <t>Ribasso d'asta in %</t>
  </si>
  <si>
    <t>Oneri di sicurezza</t>
  </si>
  <si>
    <t>IMPORTO COMPLESSIVO DEI LAVORI CON GLI ONERI DI SICUREZZA</t>
  </si>
  <si>
    <t xml:space="preserve">Data: </t>
  </si>
  <si>
    <r>
      <t xml:space="preserve">Firma digitale rappresentante legale dell'impresa </t>
    </r>
    <r>
      <rPr>
        <b/>
        <sz val="9"/>
        <rFont val="Arial"/>
        <family val="2"/>
      </rPr>
      <t>singola</t>
    </r>
  </si>
  <si>
    <r>
      <t xml:space="preserve">Firma digitale rappresentante legale della </t>
    </r>
    <r>
      <rPr>
        <b/>
        <sz val="9"/>
        <rFont val="Arial"/>
        <family val="2"/>
      </rPr>
      <t>capogruppo</t>
    </r>
  </si>
  <si>
    <r>
      <t xml:space="preserve">Firma digitale rappresentante legale </t>
    </r>
    <r>
      <rPr>
        <b/>
        <sz val="9"/>
        <rFont val="Arial"/>
        <family val="2"/>
      </rPr>
      <t>mandante/cooptata</t>
    </r>
  </si>
  <si>
    <t xml:space="preserve">
ALLEGATO 1 
LISTA DELLE CATEGORIE DI LAVORAZIONE E FORNITURE
OFFERTA CON PREZZI UNITARI
</t>
  </si>
  <si>
    <t xml:space="preserve">
COSTRUZIONE NUOVA DELLA SCUOLA MEDIA DI SELVA VAL GARDENA CON CLASSI SPECIALI PER MUSICA - 1° LOTTO: DEMOLIZIONE STRUTTURA ESISTENTE + COSTRUZIONE STRUTTURA GREZZA
</t>
  </si>
  <si>
    <t>No.</t>
  </si>
  <si>
    <t>Pos.n.</t>
  </si>
  <si>
    <t>Denominazione</t>
  </si>
  <si>
    <t>Unità di misura</t>
  </si>
  <si>
    <t>Quantità</t>
  </si>
  <si>
    <t>Prezzo unitario</t>
  </si>
  <si>
    <t>Prezzo totale (quantità per prezzo unitario)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</si>
</sst>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[$-410]dddd\ d\ mmmm\ yyyy"/>
    <numFmt numFmtId="174" formatCode="h\.mm\.ss"/>
    <numFmt numFmtId="175" formatCode="#,##0.00_ ;\-#,##0.00\ "/>
    <numFmt numFmtId="176" formatCode="#,000.00%"/>
    <numFmt numFmtId="177" formatCode="0.0%"/>
    <numFmt numFmtId="178" formatCode="#,##0.00\ _€"/>
    <numFmt numFmtId="179" formatCode="#,##0.00###"/>
    <numFmt numFmtId="180" formatCode="#,##0.00\ &quot;€&quot;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Arial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9">
    <xf numFmtId="0" fontId="0" fillId="0" borderId="0" xfId="0" applyAlignment="1">
      <alignment/>
    </xf>
    <xf numFmtId="180" fontId="1" fillId="0" borderId="1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/>
      <protection/>
    </xf>
    <xf numFmtId="178" fontId="3" fillId="0" borderId="0" xfId="0" applyNumberFormat="1" applyFont="1" applyBorder="1" applyAlignment="1" applyProtection="1">
      <alignment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178" fontId="2" fillId="0" borderId="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wrapText="1"/>
      <protection/>
    </xf>
    <xf numFmtId="4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vertical="top" wrapText="1"/>
      <protection/>
    </xf>
    <xf numFmtId="4" fontId="1" fillId="0" borderId="10" xfId="0" applyNumberFormat="1" applyFont="1" applyBorder="1" applyAlignment="1" applyProtection="1">
      <alignment vertical="top"/>
      <protection/>
    </xf>
    <xf numFmtId="180" fontId="1" fillId="0" borderId="10" xfId="0" applyNumberFormat="1" applyFont="1" applyBorder="1" applyAlignment="1" applyProtection="1">
      <alignment vertical="top"/>
      <protection/>
    </xf>
    <xf numFmtId="49" fontId="8" fillId="34" borderId="11" xfId="0" applyNumberFormat="1" applyFont="1" applyFill="1" applyBorder="1" applyAlignment="1" applyProtection="1">
      <alignment horizontal="left" vertical="top"/>
      <protection/>
    </xf>
    <xf numFmtId="1" fontId="8" fillId="34" borderId="11" xfId="0" applyNumberFormat="1" applyFont="1" applyFill="1" applyBorder="1" applyAlignment="1" applyProtection="1">
      <alignment horizontal="left" vertical="top" wrapText="1"/>
      <protection/>
    </xf>
    <xf numFmtId="49" fontId="8" fillId="34" borderId="11" xfId="0" applyNumberFormat="1" applyFont="1" applyFill="1" applyBorder="1" applyAlignment="1" applyProtection="1">
      <alignment horizontal="center" vertical="top"/>
      <protection/>
    </xf>
    <xf numFmtId="179" fontId="8" fillId="34" borderId="11" xfId="0" applyNumberFormat="1" applyFont="1" applyFill="1" applyBorder="1" applyAlignment="1" applyProtection="1">
      <alignment horizontal="center" vertical="top"/>
      <protection/>
    </xf>
    <xf numFmtId="180" fontId="8" fillId="34" borderId="11" xfId="0" applyNumberFormat="1" applyFont="1" applyFill="1" applyBorder="1" applyAlignment="1" applyProtection="1">
      <alignment horizontal="right" vertical="top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 vertical="top"/>
      <protection/>
    </xf>
    <xf numFmtId="180" fontId="8" fillId="34" borderId="12" xfId="0" applyNumberFormat="1" applyFont="1" applyFill="1" applyBorder="1" applyAlignment="1" applyProtection="1">
      <alignment horizontal="right" vertical="top"/>
      <protection/>
    </xf>
    <xf numFmtId="49" fontId="8" fillId="0" borderId="10" xfId="0" applyNumberFormat="1" applyFont="1" applyBorder="1" applyAlignment="1" applyProtection="1">
      <alignment horizontal="left" vertical="top"/>
      <protection/>
    </xf>
    <xf numFmtId="1" fontId="0" fillId="0" borderId="0" xfId="0" applyNumberFormat="1" applyBorder="1" applyAlignment="1" applyProtection="1">
      <alignment horizontal="left" vertical="top" wrapText="1"/>
      <protection/>
    </xf>
    <xf numFmtId="49" fontId="0" fillId="0" borderId="0" xfId="0" applyNumberFormat="1" applyBorder="1" applyAlignment="1" applyProtection="1">
      <alignment horizontal="center" vertical="top"/>
      <protection/>
    </xf>
    <xf numFmtId="179" fontId="0" fillId="0" borderId="0" xfId="0" applyNumberFormat="1" applyBorder="1" applyAlignment="1" applyProtection="1">
      <alignment horizontal="center" vertical="top"/>
      <protection/>
    </xf>
    <xf numFmtId="180" fontId="0" fillId="0" borderId="0" xfId="0" applyNumberFormat="1" applyBorder="1" applyAlignment="1" applyProtection="1">
      <alignment horizontal="right" vertical="top"/>
      <protection/>
    </xf>
    <xf numFmtId="1" fontId="9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 vertical="top"/>
      <protection/>
    </xf>
    <xf numFmtId="179" fontId="8" fillId="0" borderId="10" xfId="0" applyNumberFormat="1" applyFont="1" applyBorder="1" applyAlignment="1" applyProtection="1">
      <alignment horizontal="center" vertical="top"/>
      <protection/>
    </xf>
    <xf numFmtId="180" fontId="8" fillId="0" borderId="10" xfId="0" applyNumberFormat="1" applyFont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vertical="center"/>
      <protection/>
    </xf>
    <xf numFmtId="180" fontId="1" fillId="0" borderId="10" xfId="0" applyNumberFormat="1" applyFont="1" applyBorder="1" applyAlignment="1" applyProtection="1">
      <alignment/>
      <protection locked="0"/>
    </xf>
    <xf numFmtId="178" fontId="3" fillId="0" borderId="16" xfId="0" applyNumberFormat="1" applyFont="1" applyBorder="1" applyAlignment="1" applyProtection="1">
      <alignment/>
      <protection/>
    </xf>
    <xf numFmtId="0" fontId="2" fillId="33" borderId="17" xfId="0" applyFont="1" applyFill="1" applyBorder="1" applyAlignment="1" applyProtection="1">
      <alignment vertical="center"/>
      <protection/>
    </xf>
    <xf numFmtId="178" fontId="2" fillId="0" borderId="16" xfId="0" applyNumberFormat="1" applyFont="1" applyBorder="1" applyAlignment="1" applyProtection="1">
      <alignment/>
      <protection/>
    </xf>
    <xf numFmtId="49" fontId="8" fillId="34" borderId="17" xfId="0" applyNumberFormat="1" applyFont="1" applyFill="1" applyBorder="1" applyAlignment="1" applyProtection="1">
      <alignment horizontal="left" vertical="top"/>
      <protection/>
    </xf>
    <xf numFmtId="0" fontId="3" fillId="0" borderId="16" xfId="0" applyFont="1" applyBorder="1" applyAlignment="1" applyProtection="1">
      <alignment/>
      <protection/>
    </xf>
    <xf numFmtId="49" fontId="0" fillId="0" borderId="13" xfId="0" applyNumberFormat="1" applyBorder="1" applyAlignment="1" applyProtection="1">
      <alignment horizontal="left" vertical="top"/>
      <protection/>
    </xf>
    <xf numFmtId="180" fontId="0" fillId="0" borderId="16" xfId="0" applyNumberFormat="1" applyBorder="1" applyAlignment="1" applyProtection="1">
      <alignment horizontal="right" vertical="top"/>
      <protection/>
    </xf>
    <xf numFmtId="49" fontId="0" fillId="0" borderId="15" xfId="0" applyNumberFormat="1" applyBorder="1" applyAlignment="1" applyProtection="1">
      <alignment horizontal="left" vertical="top"/>
      <protection/>
    </xf>
    <xf numFmtId="1" fontId="0" fillId="0" borderId="15" xfId="0" applyNumberFormat="1" applyBorder="1" applyAlignment="1" applyProtection="1">
      <alignment horizontal="left" vertical="top" wrapText="1"/>
      <protection/>
    </xf>
    <xf numFmtId="49" fontId="0" fillId="0" borderId="15" xfId="0" applyNumberFormat="1" applyBorder="1" applyAlignment="1" applyProtection="1">
      <alignment horizontal="center" vertical="top"/>
      <protection/>
    </xf>
    <xf numFmtId="179" fontId="0" fillId="0" borderId="15" xfId="0" applyNumberFormat="1" applyBorder="1" applyAlignment="1" applyProtection="1">
      <alignment horizontal="center" vertical="top"/>
      <protection/>
    </xf>
    <xf numFmtId="180" fontId="0" fillId="0" borderId="15" xfId="0" applyNumberFormat="1" applyBorder="1" applyAlignment="1" applyProtection="1">
      <alignment horizontal="right" vertical="top"/>
      <protection/>
    </xf>
    <xf numFmtId="180" fontId="0" fillId="0" borderId="18" xfId="0" applyNumberFormat="1" applyBorder="1" applyAlignment="1" applyProtection="1">
      <alignment horizontal="right" vertical="top"/>
      <protection/>
    </xf>
    <xf numFmtId="49" fontId="10" fillId="0" borderId="10" xfId="0" applyNumberFormat="1" applyFont="1" applyBorder="1" applyAlignment="1" applyProtection="1">
      <alignment vertical="top" wrapText="1"/>
      <protection/>
    </xf>
    <xf numFmtId="1" fontId="1" fillId="0" borderId="1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wrapText="1"/>
      <protection/>
    </xf>
    <xf numFmtId="175" fontId="2" fillId="34" borderId="10" xfId="48" applyNumberFormat="1" applyFont="1" applyFill="1" applyBorder="1" applyAlignment="1" applyProtection="1">
      <alignment horizontal="right" vertical="center"/>
      <protection/>
    </xf>
    <xf numFmtId="10" fontId="2" fillId="34" borderId="10" xfId="51" applyNumberFormat="1" applyFont="1" applyFill="1" applyBorder="1" applyAlignment="1" applyProtection="1">
      <alignment horizontal="right" vertical="center"/>
      <protection/>
    </xf>
    <xf numFmtId="49" fontId="0" fillId="0" borderId="19" xfId="0" applyNumberFormat="1" applyBorder="1" applyAlignment="1" applyProtection="1">
      <alignment horizontal="left" vertical="top"/>
      <protection/>
    </xf>
    <xf numFmtId="1" fontId="0" fillId="0" borderId="19" xfId="0" applyNumberFormat="1" applyBorder="1" applyAlignment="1" applyProtection="1">
      <alignment horizontal="left" vertical="top" wrapText="1"/>
      <protection/>
    </xf>
    <xf numFmtId="49" fontId="0" fillId="0" borderId="19" xfId="0" applyNumberFormat="1" applyBorder="1" applyAlignment="1" applyProtection="1">
      <alignment horizontal="center" vertical="top"/>
      <protection/>
    </xf>
    <xf numFmtId="179" fontId="0" fillId="0" borderId="19" xfId="0" applyNumberFormat="1" applyBorder="1" applyAlignment="1" applyProtection="1">
      <alignment horizontal="center" vertical="top"/>
      <protection/>
    </xf>
    <xf numFmtId="180" fontId="0" fillId="0" borderId="19" xfId="0" applyNumberFormat="1" applyBorder="1" applyAlignment="1" applyProtection="1">
      <alignment horizontal="right" vertical="top"/>
      <protection/>
    </xf>
    <xf numFmtId="180" fontId="0" fillId="0" borderId="20" xfId="0" applyNumberFormat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16" xfId="0" applyFont="1" applyBorder="1" applyAlignment="1" applyProtection="1">
      <alignment vertical="top"/>
      <protection/>
    </xf>
    <xf numFmtId="0" fontId="3" fillId="0" borderId="18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175" fontId="2" fillId="34" borderId="10" xfId="48" applyNumberFormat="1" applyFont="1" applyFill="1" applyBorder="1" applyAlignment="1" applyProtection="1">
      <alignment vertical="center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vertical="center"/>
      <protection/>
    </xf>
    <xf numFmtId="49" fontId="0" fillId="0" borderId="22" xfId="0" applyNumberForma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wrapText="1"/>
      <protection/>
    </xf>
    <xf numFmtId="4" fontId="1" fillId="0" borderId="0" xfId="0" applyNumberFormat="1" applyFont="1" applyBorder="1" applyAlignment="1" applyProtection="1">
      <alignment/>
      <protection/>
    </xf>
    <xf numFmtId="180" fontId="1" fillId="0" borderId="0" xfId="0" applyNumberFormat="1" applyFont="1" applyBorder="1" applyAlignment="1" applyProtection="1">
      <alignment/>
      <protection/>
    </xf>
    <xf numFmtId="0" fontId="10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1" fillId="0" borderId="23" xfId="0" applyNumberFormat="1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80" fontId="1" fillId="0" borderId="23" xfId="0" applyNumberFormat="1" applyFont="1" applyBorder="1" applyAlignment="1" applyProtection="1">
      <alignment vertical="top"/>
      <protection locked="0"/>
    </xf>
    <xf numFmtId="0" fontId="10" fillId="34" borderId="17" xfId="0" applyFont="1" applyFill="1" applyBorder="1" applyAlignment="1">
      <alignment wrapText="1"/>
    </xf>
    <xf numFmtId="49" fontId="10" fillId="34" borderId="11" xfId="0" applyNumberFormat="1" applyFont="1" applyFill="1" applyBorder="1" applyAlignment="1">
      <alignment wrapText="1"/>
    </xf>
    <xf numFmtId="49" fontId="1" fillId="34" borderId="11" xfId="0" applyNumberFormat="1" applyFont="1" applyFill="1" applyBorder="1" applyAlignment="1">
      <alignment wrapText="1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49" fontId="10" fillId="34" borderId="11" xfId="0" applyNumberFormat="1" applyFont="1" applyFill="1" applyBorder="1" applyAlignment="1" applyProtection="1">
      <alignment wrapText="1"/>
      <protection/>
    </xf>
    <xf numFmtId="4" fontId="10" fillId="34" borderId="11" xfId="0" applyNumberFormat="1" applyFont="1" applyFill="1" applyBorder="1" applyAlignment="1" applyProtection="1">
      <alignment/>
      <protection/>
    </xf>
    <xf numFmtId="180" fontId="10" fillId="34" borderId="12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180" fontId="10" fillId="34" borderId="11" xfId="0" applyNumberFormat="1" applyFont="1" applyFill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49" fontId="10" fillId="0" borderId="17" xfId="0" applyNumberFormat="1" applyFont="1" applyBorder="1" applyAlignment="1" applyProtection="1">
      <alignment vertical="top" wrapText="1"/>
      <protection/>
    </xf>
    <xf numFmtId="49" fontId="1" fillId="0" borderId="17" xfId="0" applyNumberFormat="1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/>
      <protection/>
    </xf>
    <xf numFmtId="4" fontId="1" fillId="0" borderId="12" xfId="0" applyNumberFormat="1" applyFont="1" applyBorder="1" applyAlignment="1" applyProtection="1">
      <alignment vertical="top"/>
      <protection/>
    </xf>
    <xf numFmtId="4" fontId="1" fillId="0" borderId="20" xfId="0" applyNumberFormat="1" applyFont="1" applyBorder="1" applyAlignment="1" applyProtection="1">
      <alignment vertical="top"/>
      <protection/>
    </xf>
    <xf numFmtId="180" fontId="1" fillId="0" borderId="23" xfId="0" applyNumberFormat="1" applyFont="1" applyBorder="1" applyAlignment="1" applyProtection="1">
      <alignment vertical="top"/>
      <protection/>
    </xf>
    <xf numFmtId="4" fontId="1" fillId="0" borderId="23" xfId="0" applyNumberFormat="1" applyFont="1" applyBorder="1" applyAlignment="1" applyProtection="1">
      <alignment vertical="top"/>
      <protection/>
    </xf>
    <xf numFmtId="49" fontId="2" fillId="34" borderId="17" xfId="0" applyNumberFormat="1" applyFont="1" applyFill="1" applyBorder="1" applyAlignment="1" applyProtection="1">
      <alignment horizontal="left" vertical="center" wrapText="1"/>
      <protection/>
    </xf>
    <xf numFmtId="49" fontId="2" fillId="34" borderId="11" xfId="0" applyNumberFormat="1" applyFont="1" applyFill="1" applyBorder="1" applyAlignment="1" applyProtection="1">
      <alignment horizontal="left" vertical="center" wrapText="1"/>
      <protection/>
    </xf>
    <xf numFmtId="49" fontId="2" fillId="34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left" vertical="top" wrapText="1"/>
      <protection/>
    </xf>
    <xf numFmtId="49" fontId="6" fillId="34" borderId="17" xfId="0" applyNumberFormat="1" applyFont="1" applyFill="1" applyBorder="1" applyAlignment="1" applyProtection="1">
      <alignment horizontal="left" vertical="center" wrapText="1"/>
      <protection/>
    </xf>
    <xf numFmtId="49" fontId="6" fillId="34" borderId="11" xfId="0" applyNumberFormat="1" applyFont="1" applyFill="1" applyBorder="1" applyAlignment="1" applyProtection="1">
      <alignment horizontal="left" vertical="center" wrapText="1"/>
      <protection/>
    </xf>
    <xf numFmtId="49" fontId="6" fillId="34" borderId="12" xfId="0" applyNumberFormat="1" applyFont="1" applyFill="1" applyBorder="1" applyAlignment="1" applyProtection="1">
      <alignment horizontal="left" vertical="center" wrapText="1"/>
      <protection/>
    </xf>
    <xf numFmtId="1" fontId="8" fillId="34" borderId="10" xfId="0" applyNumberFormat="1" applyFont="1" applyFill="1" applyBorder="1" applyAlignment="1" applyProtection="1">
      <alignment horizontal="left" vertical="top" wrapText="1"/>
      <protection/>
    </xf>
    <xf numFmtId="49" fontId="2" fillId="34" borderId="17" xfId="0" applyNumberFormat="1" applyFont="1" applyFill="1" applyBorder="1" applyAlignment="1" applyProtection="1">
      <alignment horizontal="center" vertical="center" wrapText="1"/>
      <protection/>
    </xf>
    <xf numFmtId="49" fontId="2" fillId="34" borderId="11" xfId="0" applyNumberFormat="1" applyFont="1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3"/>
  <sheetViews>
    <sheetView tabSelected="1" zoomScale="115" zoomScaleNormal="115" zoomScalePageLayoutView="0" workbookViewId="0" topLeftCell="A1">
      <selection activeCell="F270" sqref="F270"/>
    </sheetView>
  </sheetViews>
  <sheetFormatPr defaultColWidth="11.421875" defaultRowHeight="12.75"/>
  <cols>
    <col min="1" max="1" width="12.57421875" style="83" customWidth="1"/>
    <col min="2" max="2" width="13.28125" style="83" customWidth="1"/>
    <col min="3" max="3" width="70.57421875" style="83" customWidth="1"/>
    <col min="4" max="7" width="13.28125" style="83" customWidth="1"/>
    <col min="8" max="16384" width="11.421875" style="83" customWidth="1"/>
  </cols>
  <sheetData>
    <row r="1" spans="1:7" ht="64.5" customHeight="1">
      <c r="A1" s="113" t="s">
        <v>555</v>
      </c>
      <c r="B1" s="114"/>
      <c r="C1" s="114"/>
      <c r="D1" s="114"/>
      <c r="E1" s="114"/>
      <c r="F1" s="114"/>
      <c r="G1" s="115"/>
    </row>
    <row r="2" spans="1:7" ht="12">
      <c r="A2" s="19"/>
      <c r="B2" s="2"/>
      <c r="C2" s="2"/>
      <c r="D2" s="2"/>
      <c r="E2" s="3"/>
      <c r="F2" s="3"/>
      <c r="G2" s="35"/>
    </row>
    <row r="3" spans="1:7" ht="37.5" customHeight="1">
      <c r="A3" s="116" t="s">
        <v>556</v>
      </c>
      <c r="B3" s="117"/>
      <c r="C3" s="117"/>
      <c r="D3" s="117"/>
      <c r="E3" s="117"/>
      <c r="F3" s="117"/>
      <c r="G3" s="118"/>
    </row>
    <row r="4" spans="1:7" ht="12">
      <c r="A4" s="19"/>
      <c r="B4" s="2"/>
      <c r="C4" s="2"/>
      <c r="D4" s="2"/>
      <c r="E4" s="3"/>
      <c r="F4" s="3"/>
      <c r="G4" s="35"/>
    </row>
    <row r="5" spans="1:7" s="84" customFormat="1" ht="12">
      <c r="A5" s="36" t="s">
        <v>268</v>
      </c>
      <c r="B5" s="4"/>
      <c r="C5" s="5"/>
      <c r="D5" s="6"/>
      <c r="E5" s="7"/>
      <c r="F5" s="7"/>
      <c r="G5" s="37"/>
    </row>
    <row r="6" spans="1:7" ht="12">
      <c r="A6" s="20"/>
      <c r="B6" s="21"/>
      <c r="C6" s="21"/>
      <c r="D6" s="21"/>
      <c r="E6" s="21"/>
      <c r="F6" s="21"/>
      <c r="G6" s="62"/>
    </row>
    <row r="7" spans="1:7" s="85" customFormat="1" ht="36" customHeight="1">
      <c r="A7" s="65" t="s">
        <v>557</v>
      </c>
      <c r="B7" s="65" t="s">
        <v>558</v>
      </c>
      <c r="C7" s="66" t="s">
        <v>559</v>
      </c>
      <c r="D7" s="66" t="s">
        <v>560</v>
      </c>
      <c r="E7" s="66" t="s">
        <v>561</v>
      </c>
      <c r="F7" s="66" t="s">
        <v>562</v>
      </c>
      <c r="G7" s="66" t="s">
        <v>563</v>
      </c>
    </row>
    <row r="8" spans="1:7" s="86" customFormat="1" ht="12">
      <c r="A8" s="49"/>
      <c r="B8" s="48" t="s">
        <v>278</v>
      </c>
      <c r="C8" s="73" t="s">
        <v>296</v>
      </c>
      <c r="D8" s="8"/>
      <c r="E8" s="9"/>
      <c r="F8" s="34"/>
      <c r="G8" s="10"/>
    </row>
    <row r="9" spans="1:7" s="86" customFormat="1" ht="12">
      <c r="A9" s="49"/>
      <c r="B9" s="48" t="s">
        <v>3</v>
      </c>
      <c r="C9" s="73" t="s">
        <v>297</v>
      </c>
      <c r="D9" s="8"/>
      <c r="E9" s="9"/>
      <c r="F9" s="34"/>
      <c r="G9" s="10"/>
    </row>
    <row r="10" spans="1:7" s="86" customFormat="1" ht="12">
      <c r="A10" s="49"/>
      <c r="B10" s="11" t="s">
        <v>4</v>
      </c>
      <c r="C10" s="76" t="s">
        <v>298</v>
      </c>
      <c r="D10" s="8"/>
      <c r="E10" s="9"/>
      <c r="F10" s="34"/>
      <c r="G10" s="10"/>
    </row>
    <row r="11" spans="1:7" s="86" customFormat="1" ht="12">
      <c r="A11" s="49"/>
      <c r="B11" s="11" t="s">
        <v>5</v>
      </c>
      <c r="C11" s="76" t="s">
        <v>299</v>
      </c>
      <c r="D11" s="8"/>
      <c r="E11" s="9"/>
      <c r="F11" s="34"/>
      <c r="G11" s="10"/>
    </row>
    <row r="12" spans="1:7" s="86" customFormat="1" ht="12">
      <c r="A12" s="49">
        <v>1</v>
      </c>
      <c r="B12" s="11" t="s">
        <v>6</v>
      </c>
      <c r="C12" s="76" t="s">
        <v>7</v>
      </c>
      <c r="D12" s="11" t="s">
        <v>8</v>
      </c>
      <c r="E12" s="12">
        <v>50</v>
      </c>
      <c r="F12" s="1"/>
      <c r="G12" s="13">
        <f>E12*F12</f>
        <v>0</v>
      </c>
    </row>
    <row r="13" spans="1:7" s="86" customFormat="1" ht="12">
      <c r="A13" s="49"/>
      <c r="B13" s="11" t="s">
        <v>9</v>
      </c>
      <c r="C13" s="76" t="s">
        <v>300</v>
      </c>
      <c r="D13" s="8"/>
      <c r="E13" s="9"/>
      <c r="F13" s="34"/>
      <c r="G13" s="10"/>
    </row>
    <row r="14" spans="1:7" s="86" customFormat="1" ht="12">
      <c r="A14" s="49">
        <v>2</v>
      </c>
      <c r="B14" s="11" t="s">
        <v>10</v>
      </c>
      <c r="C14" s="76" t="s">
        <v>301</v>
      </c>
      <c r="D14" s="11" t="s">
        <v>303</v>
      </c>
      <c r="E14" s="12">
        <v>10</v>
      </c>
      <c r="F14" s="1"/>
      <c r="G14" s="13">
        <f>E14*F14</f>
        <v>0</v>
      </c>
    </row>
    <row r="15" spans="1:7" s="90" customFormat="1" ht="12">
      <c r="A15" s="50"/>
      <c r="B15" s="51"/>
      <c r="C15" s="80" t="s">
        <v>302</v>
      </c>
      <c r="D15" s="87"/>
      <c r="E15" s="88"/>
      <c r="F15" s="92"/>
      <c r="G15" s="89">
        <f>SUM(G8:G14)</f>
        <v>0</v>
      </c>
    </row>
    <row r="16" spans="1:7" s="90" customFormat="1" ht="12">
      <c r="A16" s="50"/>
      <c r="B16" s="51"/>
      <c r="C16" s="70"/>
      <c r="D16" s="51"/>
      <c r="E16" s="71"/>
      <c r="F16" s="93"/>
      <c r="G16" s="72"/>
    </row>
    <row r="17" spans="1:7" s="90" customFormat="1" ht="12">
      <c r="A17" s="49"/>
      <c r="B17" s="94" t="s">
        <v>279</v>
      </c>
      <c r="C17" s="73" t="s">
        <v>304</v>
      </c>
      <c r="D17" s="74"/>
      <c r="E17" s="96"/>
      <c r="F17" s="34"/>
      <c r="G17" s="10"/>
    </row>
    <row r="18" spans="1:7" s="2" customFormat="1" ht="12">
      <c r="A18" s="49"/>
      <c r="B18" s="94" t="s">
        <v>11</v>
      </c>
      <c r="C18" s="73" t="s">
        <v>305</v>
      </c>
      <c r="D18" s="74"/>
      <c r="E18" s="96"/>
      <c r="F18" s="34"/>
      <c r="G18" s="10"/>
    </row>
    <row r="19" spans="1:7" s="90" customFormat="1" ht="12">
      <c r="A19" s="49"/>
      <c r="B19" s="95" t="s">
        <v>12</v>
      </c>
      <c r="C19" s="76" t="s">
        <v>306</v>
      </c>
      <c r="D19" s="74"/>
      <c r="E19" s="96"/>
      <c r="F19" s="34"/>
      <c r="G19" s="10"/>
    </row>
    <row r="20" spans="1:7" s="2" customFormat="1" ht="12">
      <c r="A20" s="49"/>
      <c r="B20" s="95" t="s">
        <v>13</v>
      </c>
      <c r="C20" s="76" t="s">
        <v>307</v>
      </c>
      <c r="D20" s="74"/>
      <c r="E20" s="96"/>
      <c r="F20" s="34"/>
      <c r="G20" s="10"/>
    </row>
    <row r="21" spans="1:7" s="90" customFormat="1" ht="22.5">
      <c r="A21" s="49">
        <v>3</v>
      </c>
      <c r="B21" s="95" t="s">
        <v>14</v>
      </c>
      <c r="C21" s="76" t="s">
        <v>308</v>
      </c>
      <c r="D21" s="75" t="s">
        <v>277</v>
      </c>
      <c r="E21" s="97">
        <v>11109.36</v>
      </c>
      <c r="F21" s="1"/>
      <c r="G21" s="13">
        <f>E21*F21</f>
        <v>0</v>
      </c>
    </row>
    <row r="22" spans="1:7" s="2" customFormat="1" ht="12">
      <c r="A22" s="49"/>
      <c r="B22" s="95" t="s">
        <v>15</v>
      </c>
      <c r="C22" s="76" t="s">
        <v>309</v>
      </c>
      <c r="D22" s="74"/>
      <c r="E22" s="96"/>
      <c r="F22" s="34"/>
      <c r="G22" s="10"/>
    </row>
    <row r="23" spans="1:7" s="2" customFormat="1" ht="22.5">
      <c r="A23" s="49"/>
      <c r="B23" s="95" t="s">
        <v>16</v>
      </c>
      <c r="C23" s="76" t="s">
        <v>310</v>
      </c>
      <c r="D23" s="74"/>
      <c r="E23" s="96"/>
      <c r="F23" s="34"/>
      <c r="G23" s="10"/>
    </row>
    <row r="24" spans="1:7" s="90" customFormat="1" ht="12">
      <c r="A24" s="49">
        <v>4</v>
      </c>
      <c r="B24" s="95" t="s">
        <v>17</v>
      </c>
      <c r="C24" s="76" t="s">
        <v>311</v>
      </c>
      <c r="D24" s="75" t="s">
        <v>312</v>
      </c>
      <c r="E24" s="97">
        <v>1</v>
      </c>
      <c r="F24" s="1"/>
      <c r="G24" s="13">
        <f aca="true" t="shared" si="0" ref="G24:G32">E24*F24</f>
        <v>0</v>
      </c>
    </row>
    <row r="25" spans="1:7" s="2" customFormat="1" ht="12">
      <c r="A25" s="49">
        <v>5</v>
      </c>
      <c r="B25" s="95" t="s">
        <v>18</v>
      </c>
      <c r="C25" s="76" t="s">
        <v>313</v>
      </c>
      <c r="D25" s="75" t="s">
        <v>303</v>
      </c>
      <c r="E25" s="97">
        <v>1</v>
      </c>
      <c r="F25" s="1"/>
      <c r="G25" s="13">
        <f t="shared" si="0"/>
        <v>0</v>
      </c>
    </row>
    <row r="26" spans="1:7" s="90" customFormat="1" ht="12">
      <c r="A26" s="49">
        <v>6</v>
      </c>
      <c r="B26" s="95" t="s">
        <v>19</v>
      </c>
      <c r="C26" s="76" t="s">
        <v>314</v>
      </c>
      <c r="D26" s="75" t="s">
        <v>276</v>
      </c>
      <c r="E26" s="97">
        <v>10</v>
      </c>
      <c r="F26" s="1"/>
      <c r="G26" s="13">
        <f t="shared" si="0"/>
        <v>0</v>
      </c>
    </row>
    <row r="27" spans="1:7" s="2" customFormat="1" ht="12">
      <c r="A27" s="49">
        <v>7</v>
      </c>
      <c r="B27" s="95" t="s">
        <v>20</v>
      </c>
      <c r="C27" s="76" t="s">
        <v>315</v>
      </c>
      <c r="D27" s="75" t="s">
        <v>303</v>
      </c>
      <c r="E27" s="97">
        <v>5</v>
      </c>
      <c r="F27" s="1"/>
      <c r="G27" s="13">
        <f t="shared" si="0"/>
        <v>0</v>
      </c>
    </row>
    <row r="28" spans="1:7" s="2" customFormat="1" ht="12">
      <c r="A28" s="49">
        <v>8</v>
      </c>
      <c r="B28" s="95" t="s">
        <v>21</v>
      </c>
      <c r="C28" s="76" t="s">
        <v>316</v>
      </c>
      <c r="D28" s="75" t="s">
        <v>303</v>
      </c>
      <c r="E28" s="97">
        <v>1</v>
      </c>
      <c r="F28" s="1"/>
      <c r="G28" s="13">
        <f t="shared" si="0"/>
        <v>0</v>
      </c>
    </row>
    <row r="29" spans="1:7" s="90" customFormat="1" ht="12">
      <c r="A29" s="49">
        <v>9</v>
      </c>
      <c r="B29" s="95" t="s">
        <v>22</v>
      </c>
      <c r="C29" s="76" t="s">
        <v>317</v>
      </c>
      <c r="D29" s="75" t="s">
        <v>312</v>
      </c>
      <c r="E29" s="97">
        <v>1</v>
      </c>
      <c r="F29" s="1"/>
      <c r="G29" s="13">
        <f t="shared" si="0"/>
        <v>0</v>
      </c>
    </row>
    <row r="30" spans="1:7" s="2" customFormat="1" ht="12">
      <c r="A30" s="49">
        <v>10</v>
      </c>
      <c r="B30" s="95" t="s">
        <v>23</v>
      </c>
      <c r="C30" s="76" t="s">
        <v>318</v>
      </c>
      <c r="D30" s="75" t="s">
        <v>270</v>
      </c>
      <c r="E30" s="97">
        <v>500</v>
      </c>
      <c r="F30" s="1"/>
      <c r="G30" s="13">
        <f t="shared" si="0"/>
        <v>0</v>
      </c>
    </row>
    <row r="31" spans="1:7" s="2" customFormat="1" ht="12">
      <c r="A31" s="49">
        <v>11</v>
      </c>
      <c r="B31" s="95" t="s">
        <v>24</v>
      </c>
      <c r="C31" s="76" t="s">
        <v>319</v>
      </c>
      <c r="D31" s="75" t="s">
        <v>312</v>
      </c>
      <c r="E31" s="97">
        <v>1</v>
      </c>
      <c r="F31" s="1"/>
      <c r="G31" s="13">
        <f t="shared" si="0"/>
        <v>0</v>
      </c>
    </row>
    <row r="32" spans="1:7" s="90" customFormat="1" ht="12">
      <c r="A32" s="49">
        <v>12</v>
      </c>
      <c r="B32" s="95" t="s">
        <v>25</v>
      </c>
      <c r="C32" s="76" t="s">
        <v>320</v>
      </c>
      <c r="D32" s="75" t="s">
        <v>270</v>
      </c>
      <c r="E32" s="97">
        <v>500</v>
      </c>
      <c r="F32" s="1"/>
      <c r="G32" s="13">
        <f t="shared" si="0"/>
        <v>0</v>
      </c>
    </row>
    <row r="33" spans="1:7" s="2" customFormat="1" ht="12">
      <c r="A33" s="49"/>
      <c r="B33" s="95" t="s">
        <v>26</v>
      </c>
      <c r="C33" s="76" t="s">
        <v>321</v>
      </c>
      <c r="D33" s="74"/>
      <c r="E33" s="96"/>
      <c r="F33" s="34"/>
      <c r="G33" s="10"/>
    </row>
    <row r="34" spans="1:7" s="2" customFormat="1" ht="12">
      <c r="A34" s="49"/>
      <c r="B34" s="95" t="s">
        <v>27</v>
      </c>
      <c r="C34" s="76" t="s">
        <v>322</v>
      </c>
      <c r="D34" s="74"/>
      <c r="E34" s="96"/>
      <c r="F34" s="34"/>
      <c r="G34" s="10"/>
    </row>
    <row r="35" spans="1:7" s="2" customFormat="1" ht="12">
      <c r="A35" s="49">
        <v>13</v>
      </c>
      <c r="B35" s="95" t="s">
        <v>29</v>
      </c>
      <c r="C35" s="76" t="s">
        <v>323</v>
      </c>
      <c r="D35" s="75" t="s">
        <v>28</v>
      </c>
      <c r="E35" s="97">
        <v>2277.1</v>
      </c>
      <c r="F35" s="1"/>
      <c r="G35" s="13">
        <f>E35*F35</f>
        <v>0</v>
      </c>
    </row>
    <row r="36" spans="1:7" s="2" customFormat="1" ht="12">
      <c r="A36" s="49">
        <v>14</v>
      </c>
      <c r="B36" s="95" t="s">
        <v>30</v>
      </c>
      <c r="C36" s="76" t="s">
        <v>324</v>
      </c>
      <c r="D36" s="75" t="s">
        <v>28</v>
      </c>
      <c r="E36" s="97">
        <v>333.33</v>
      </c>
      <c r="F36" s="1"/>
      <c r="G36" s="13">
        <f>E36*F36</f>
        <v>0</v>
      </c>
    </row>
    <row r="37" spans="1:7" s="90" customFormat="1" ht="12">
      <c r="A37" s="49">
        <v>15</v>
      </c>
      <c r="B37" s="95" t="s">
        <v>31</v>
      </c>
      <c r="C37" s="76" t="s">
        <v>325</v>
      </c>
      <c r="D37" s="75" t="s">
        <v>28</v>
      </c>
      <c r="E37" s="97">
        <v>18.2</v>
      </c>
      <c r="F37" s="1"/>
      <c r="G37" s="13">
        <f>E37*F37</f>
        <v>0</v>
      </c>
    </row>
    <row r="38" spans="1:7" s="2" customFormat="1" ht="12">
      <c r="A38" s="49"/>
      <c r="B38" s="95" t="s">
        <v>32</v>
      </c>
      <c r="C38" s="76" t="s">
        <v>326</v>
      </c>
      <c r="D38" s="74"/>
      <c r="E38" s="96"/>
      <c r="F38" s="34"/>
      <c r="G38" s="10"/>
    </row>
    <row r="39" spans="1:7" s="2" customFormat="1" ht="12">
      <c r="A39" s="49">
        <v>16</v>
      </c>
      <c r="B39" s="95" t="s">
        <v>33</v>
      </c>
      <c r="C39" s="76" t="s">
        <v>327</v>
      </c>
      <c r="D39" s="75" t="s">
        <v>28</v>
      </c>
      <c r="E39" s="97">
        <v>3659.19</v>
      </c>
      <c r="F39" s="1"/>
      <c r="G39" s="13">
        <f>E39*F39</f>
        <v>0</v>
      </c>
    </row>
    <row r="40" spans="1:7" s="90" customFormat="1" ht="12">
      <c r="A40" s="49">
        <v>17</v>
      </c>
      <c r="B40" s="95" t="s">
        <v>34</v>
      </c>
      <c r="C40" s="76" t="s">
        <v>328</v>
      </c>
      <c r="D40" s="75" t="s">
        <v>28</v>
      </c>
      <c r="E40" s="97">
        <v>50</v>
      </c>
      <c r="F40" s="1"/>
      <c r="G40" s="13">
        <f>E40*F40</f>
        <v>0</v>
      </c>
    </row>
    <row r="41" spans="1:7" s="90" customFormat="1" ht="12">
      <c r="A41" s="49">
        <v>18</v>
      </c>
      <c r="B41" s="95" t="s">
        <v>35</v>
      </c>
      <c r="C41" s="76" t="s">
        <v>329</v>
      </c>
      <c r="D41" s="75" t="s">
        <v>28</v>
      </c>
      <c r="E41" s="97">
        <v>284.2</v>
      </c>
      <c r="F41" s="1"/>
      <c r="G41" s="13">
        <f>E41*F41</f>
        <v>0</v>
      </c>
    </row>
    <row r="42" spans="1:7" s="2" customFormat="1" ht="12">
      <c r="A42" s="49">
        <v>19</v>
      </c>
      <c r="B42" s="95" t="s">
        <v>36</v>
      </c>
      <c r="C42" s="76" t="s">
        <v>330</v>
      </c>
      <c r="D42" s="75" t="s">
        <v>28</v>
      </c>
      <c r="E42" s="97">
        <v>40</v>
      </c>
      <c r="F42" s="1"/>
      <c r="G42" s="13">
        <f>E42*F42</f>
        <v>0</v>
      </c>
    </row>
    <row r="43" spans="1:7" s="90" customFormat="1" ht="12">
      <c r="A43" s="49"/>
      <c r="B43" s="95" t="s">
        <v>37</v>
      </c>
      <c r="C43" s="76" t="s">
        <v>331</v>
      </c>
      <c r="D43" s="74"/>
      <c r="E43" s="96"/>
      <c r="F43" s="34"/>
      <c r="G43" s="10"/>
    </row>
    <row r="44" spans="1:7" s="2" customFormat="1" ht="12">
      <c r="A44" s="49">
        <v>20</v>
      </c>
      <c r="B44" s="95" t="s">
        <v>38</v>
      </c>
      <c r="C44" s="76" t="s">
        <v>332</v>
      </c>
      <c r="D44" s="75" t="s">
        <v>28</v>
      </c>
      <c r="E44" s="97">
        <v>8.64</v>
      </c>
      <c r="F44" s="1"/>
      <c r="G44" s="13">
        <f>E44*F44</f>
        <v>0</v>
      </c>
    </row>
    <row r="45" spans="1:7" s="90" customFormat="1" ht="12">
      <c r="A45" s="49">
        <v>21</v>
      </c>
      <c r="B45" s="95" t="s">
        <v>39</v>
      </c>
      <c r="C45" s="76" t="s">
        <v>333</v>
      </c>
      <c r="D45" s="75" t="s">
        <v>28</v>
      </c>
      <c r="E45" s="97">
        <v>5</v>
      </c>
      <c r="F45" s="1"/>
      <c r="G45" s="13">
        <f>E45*F45</f>
        <v>0</v>
      </c>
    </row>
    <row r="46" spans="1:7" s="90" customFormat="1" ht="12">
      <c r="A46" s="49">
        <v>22</v>
      </c>
      <c r="B46" s="95" t="s">
        <v>40</v>
      </c>
      <c r="C46" s="76" t="s">
        <v>334</v>
      </c>
      <c r="D46" s="75" t="s">
        <v>28</v>
      </c>
      <c r="E46" s="97">
        <v>5</v>
      </c>
      <c r="F46" s="1"/>
      <c r="G46" s="13">
        <f>E46*F46</f>
        <v>0</v>
      </c>
    </row>
    <row r="47" spans="1:7" s="2" customFormat="1" ht="12">
      <c r="A47" s="49"/>
      <c r="B47" s="95" t="s">
        <v>41</v>
      </c>
      <c r="C47" s="76" t="s">
        <v>335</v>
      </c>
      <c r="D47" s="74"/>
      <c r="E47" s="96"/>
      <c r="F47" s="34"/>
      <c r="G47" s="10"/>
    </row>
    <row r="48" spans="1:7" s="90" customFormat="1" ht="12">
      <c r="A48" s="49">
        <v>23</v>
      </c>
      <c r="B48" s="95" t="s">
        <v>42</v>
      </c>
      <c r="C48" s="76" t="s">
        <v>336</v>
      </c>
      <c r="D48" s="75" t="s">
        <v>28</v>
      </c>
      <c r="E48" s="97">
        <v>4.2</v>
      </c>
      <c r="F48" s="1"/>
      <c r="G48" s="13">
        <f>E48*F48</f>
        <v>0</v>
      </c>
    </row>
    <row r="49" spans="1:7" s="2" customFormat="1" ht="12">
      <c r="A49" s="49"/>
      <c r="B49" s="95" t="s">
        <v>43</v>
      </c>
      <c r="C49" s="76" t="s">
        <v>337</v>
      </c>
      <c r="D49" s="74"/>
      <c r="E49" s="96"/>
      <c r="F49" s="34"/>
      <c r="G49" s="10"/>
    </row>
    <row r="50" spans="1:7" s="90" customFormat="1" ht="12">
      <c r="A50" s="49">
        <v>24</v>
      </c>
      <c r="B50" s="95" t="s">
        <v>44</v>
      </c>
      <c r="C50" s="76" t="s">
        <v>338</v>
      </c>
      <c r="D50" s="75" t="s">
        <v>270</v>
      </c>
      <c r="E50" s="97">
        <v>7000</v>
      </c>
      <c r="F50" s="1"/>
      <c r="G50" s="13">
        <f>E50*F50</f>
        <v>0</v>
      </c>
    </row>
    <row r="51" spans="1:7" s="2" customFormat="1" ht="12">
      <c r="A51" s="49">
        <v>25</v>
      </c>
      <c r="B51" s="95" t="s">
        <v>45</v>
      </c>
      <c r="C51" s="76" t="s">
        <v>339</v>
      </c>
      <c r="D51" s="75" t="s">
        <v>28</v>
      </c>
      <c r="E51" s="97">
        <v>1</v>
      </c>
      <c r="F51" s="1"/>
      <c r="G51" s="13">
        <f>E51*F51</f>
        <v>0</v>
      </c>
    </row>
    <row r="52" spans="1:7" s="90" customFormat="1" ht="12">
      <c r="A52" s="49"/>
      <c r="B52" s="94" t="s">
        <v>46</v>
      </c>
      <c r="C52" s="73" t="s">
        <v>340</v>
      </c>
      <c r="D52" s="74"/>
      <c r="E52" s="96"/>
      <c r="F52" s="34"/>
      <c r="G52" s="10"/>
    </row>
    <row r="53" spans="1:7" s="90" customFormat="1" ht="12">
      <c r="A53" s="49"/>
      <c r="B53" s="95" t="s">
        <v>47</v>
      </c>
      <c r="C53" s="76" t="s">
        <v>341</v>
      </c>
      <c r="D53" s="74"/>
      <c r="E53" s="96"/>
      <c r="F53" s="34"/>
      <c r="G53" s="10"/>
    </row>
    <row r="54" spans="1:7" s="2" customFormat="1" ht="12">
      <c r="A54" s="49"/>
      <c r="B54" s="95" t="s">
        <v>48</v>
      </c>
      <c r="C54" s="76" t="s">
        <v>342</v>
      </c>
      <c r="D54" s="74"/>
      <c r="E54" s="96"/>
      <c r="F54" s="34"/>
      <c r="G54" s="10"/>
    </row>
    <row r="55" spans="1:7" s="2" customFormat="1" ht="12">
      <c r="A55" s="49">
        <v>26</v>
      </c>
      <c r="B55" s="95" t="s">
        <v>49</v>
      </c>
      <c r="C55" s="76" t="s">
        <v>343</v>
      </c>
      <c r="D55" s="75" t="s">
        <v>277</v>
      </c>
      <c r="E55" s="97">
        <v>7831.3</v>
      </c>
      <c r="F55" s="1"/>
      <c r="G55" s="13">
        <f>E55*F55</f>
        <v>0</v>
      </c>
    </row>
    <row r="56" spans="1:7" s="90" customFormat="1" ht="12">
      <c r="A56" s="49">
        <v>27</v>
      </c>
      <c r="B56" s="95" t="s">
        <v>50</v>
      </c>
      <c r="C56" s="76" t="s">
        <v>344</v>
      </c>
      <c r="D56" s="75" t="s">
        <v>277</v>
      </c>
      <c r="E56" s="97">
        <v>5923.4</v>
      </c>
      <c r="F56" s="1"/>
      <c r="G56" s="13">
        <f>E56*F56</f>
        <v>0</v>
      </c>
    </row>
    <row r="57" spans="1:7" s="90" customFormat="1" ht="12">
      <c r="A57" s="49"/>
      <c r="B57" s="95" t="s">
        <v>51</v>
      </c>
      <c r="C57" s="76" t="s">
        <v>345</v>
      </c>
      <c r="D57" s="74"/>
      <c r="E57" s="96"/>
      <c r="F57" s="34"/>
      <c r="G57" s="10"/>
    </row>
    <row r="58" spans="1:7" s="2" customFormat="1" ht="12">
      <c r="A58" s="49"/>
      <c r="B58" s="95" t="s">
        <v>52</v>
      </c>
      <c r="C58" s="76" t="s">
        <v>346</v>
      </c>
      <c r="D58" s="74"/>
      <c r="E58" s="96"/>
      <c r="F58" s="34"/>
      <c r="G58" s="10"/>
    </row>
    <row r="59" spans="1:7" s="90" customFormat="1" ht="12">
      <c r="A59" s="49">
        <v>28</v>
      </c>
      <c r="B59" s="95" t="s">
        <v>53</v>
      </c>
      <c r="C59" s="76" t="s">
        <v>347</v>
      </c>
      <c r="D59" s="75" t="s">
        <v>277</v>
      </c>
      <c r="E59" s="97">
        <v>10</v>
      </c>
      <c r="F59" s="1"/>
      <c r="G59" s="13">
        <f>E59*F59</f>
        <v>0</v>
      </c>
    </row>
    <row r="60" spans="1:7" s="2" customFormat="1" ht="12">
      <c r="A60" s="49">
        <v>29</v>
      </c>
      <c r="B60" s="95" t="s">
        <v>54</v>
      </c>
      <c r="C60" s="76" t="s">
        <v>348</v>
      </c>
      <c r="D60" s="75" t="s">
        <v>277</v>
      </c>
      <c r="E60" s="97">
        <v>82</v>
      </c>
      <c r="F60" s="1"/>
      <c r="G60" s="13">
        <f>E60*F60</f>
        <v>0</v>
      </c>
    </row>
    <row r="61" spans="1:7" s="2" customFormat="1" ht="12">
      <c r="A61" s="49"/>
      <c r="B61" s="95" t="s">
        <v>280</v>
      </c>
      <c r="C61" s="76" t="s">
        <v>349</v>
      </c>
      <c r="D61" s="74"/>
      <c r="E61" s="96"/>
      <c r="F61" s="34"/>
      <c r="G61" s="10"/>
    </row>
    <row r="62" spans="1:7" s="90" customFormat="1" ht="12">
      <c r="A62" s="49">
        <v>30</v>
      </c>
      <c r="B62" s="95" t="s">
        <v>281</v>
      </c>
      <c r="C62" s="76" t="s">
        <v>348</v>
      </c>
      <c r="D62" s="75" t="s">
        <v>277</v>
      </c>
      <c r="E62" s="97">
        <v>10</v>
      </c>
      <c r="F62" s="1"/>
      <c r="G62" s="13">
        <f>E62*F62</f>
        <v>0</v>
      </c>
    </row>
    <row r="63" spans="1:7" s="2" customFormat="1" ht="12">
      <c r="A63" s="49">
        <v>31</v>
      </c>
      <c r="B63" s="95" t="s">
        <v>282</v>
      </c>
      <c r="C63" s="76" t="s">
        <v>350</v>
      </c>
      <c r="D63" s="75" t="s">
        <v>277</v>
      </c>
      <c r="E63" s="97">
        <v>772.5</v>
      </c>
      <c r="F63" s="1"/>
      <c r="G63" s="13">
        <f>E63*F63</f>
        <v>0</v>
      </c>
    </row>
    <row r="64" spans="1:7" s="2" customFormat="1" ht="12">
      <c r="A64" s="49"/>
      <c r="B64" s="95" t="s">
        <v>283</v>
      </c>
      <c r="C64" s="76" t="s">
        <v>351</v>
      </c>
      <c r="D64" s="74"/>
      <c r="E64" s="96"/>
      <c r="F64" s="34"/>
      <c r="G64" s="10"/>
    </row>
    <row r="65" spans="1:7" s="90" customFormat="1" ht="12">
      <c r="A65" s="49">
        <v>32</v>
      </c>
      <c r="B65" s="95" t="s">
        <v>284</v>
      </c>
      <c r="C65" s="76" t="s">
        <v>352</v>
      </c>
      <c r="D65" s="75" t="s">
        <v>277</v>
      </c>
      <c r="E65" s="97">
        <v>5</v>
      </c>
      <c r="F65" s="1"/>
      <c r="G65" s="13">
        <f>E65*F65</f>
        <v>0</v>
      </c>
    </row>
    <row r="66" spans="1:7" s="2" customFormat="1" ht="12">
      <c r="A66" s="49">
        <v>33</v>
      </c>
      <c r="B66" s="95" t="s">
        <v>285</v>
      </c>
      <c r="C66" s="76" t="s">
        <v>353</v>
      </c>
      <c r="D66" s="75" t="s">
        <v>277</v>
      </c>
      <c r="E66" s="97">
        <v>75</v>
      </c>
      <c r="F66" s="1"/>
      <c r="G66" s="13">
        <f>E66*F66</f>
        <v>0</v>
      </c>
    </row>
    <row r="67" spans="1:7" s="90" customFormat="1" ht="12">
      <c r="A67" s="49"/>
      <c r="B67" s="95" t="s">
        <v>55</v>
      </c>
      <c r="C67" s="76" t="s">
        <v>354</v>
      </c>
      <c r="D67" s="74"/>
      <c r="E67" s="96"/>
      <c r="F67" s="34"/>
      <c r="G67" s="10"/>
    </row>
    <row r="68" spans="1:7" s="90" customFormat="1" ht="12">
      <c r="A68" s="49"/>
      <c r="B68" s="95" t="s">
        <v>56</v>
      </c>
      <c r="C68" s="76" t="s">
        <v>355</v>
      </c>
      <c r="D68" s="74"/>
      <c r="E68" s="96"/>
      <c r="F68" s="34"/>
      <c r="G68" s="10"/>
    </row>
    <row r="69" spans="1:7" s="2" customFormat="1" ht="12">
      <c r="A69" s="49">
        <v>34</v>
      </c>
      <c r="B69" s="95" t="s">
        <v>57</v>
      </c>
      <c r="C69" s="76" t="s">
        <v>347</v>
      </c>
      <c r="D69" s="75" t="s">
        <v>277</v>
      </c>
      <c r="E69" s="97">
        <v>5</v>
      </c>
      <c r="F69" s="1"/>
      <c r="G69" s="13">
        <f>E69*F69</f>
        <v>0</v>
      </c>
    </row>
    <row r="70" spans="1:7" s="90" customFormat="1" ht="12">
      <c r="A70" s="49">
        <v>35</v>
      </c>
      <c r="B70" s="95" t="s">
        <v>58</v>
      </c>
      <c r="C70" s="76" t="s">
        <v>356</v>
      </c>
      <c r="D70" s="75" t="s">
        <v>277</v>
      </c>
      <c r="E70" s="97">
        <v>5923.4</v>
      </c>
      <c r="F70" s="1"/>
      <c r="G70" s="13">
        <f>E70*F70</f>
        <v>0</v>
      </c>
    </row>
    <row r="71" spans="1:7" s="2" customFormat="1" ht="12">
      <c r="A71" s="49"/>
      <c r="B71" s="95" t="s">
        <v>59</v>
      </c>
      <c r="C71" s="76" t="s">
        <v>357</v>
      </c>
      <c r="D71" s="74"/>
      <c r="E71" s="96"/>
      <c r="F71" s="34"/>
      <c r="G71" s="10"/>
    </row>
    <row r="72" spans="1:7" s="90" customFormat="1" ht="12">
      <c r="A72" s="49">
        <v>36</v>
      </c>
      <c r="B72" s="95" t="s">
        <v>60</v>
      </c>
      <c r="C72" s="76" t="s">
        <v>347</v>
      </c>
      <c r="D72" s="75" t="s">
        <v>277</v>
      </c>
      <c r="E72" s="97">
        <v>10</v>
      </c>
      <c r="F72" s="1"/>
      <c r="G72" s="13">
        <f>E72*F72</f>
        <v>0</v>
      </c>
    </row>
    <row r="73" spans="1:7" s="2" customFormat="1" ht="12">
      <c r="A73" s="49">
        <v>37</v>
      </c>
      <c r="B73" s="95" t="s">
        <v>61</v>
      </c>
      <c r="C73" s="76" t="s">
        <v>356</v>
      </c>
      <c r="D73" s="75" t="s">
        <v>277</v>
      </c>
      <c r="E73" s="97">
        <v>2357.78</v>
      </c>
      <c r="F73" s="1"/>
      <c r="G73" s="13">
        <f>E73*F73</f>
        <v>0</v>
      </c>
    </row>
    <row r="74" spans="1:7" s="2" customFormat="1" ht="12">
      <c r="A74" s="49">
        <v>38</v>
      </c>
      <c r="B74" s="95" t="s">
        <v>62</v>
      </c>
      <c r="C74" s="76" t="s">
        <v>358</v>
      </c>
      <c r="D74" s="75" t="s">
        <v>275</v>
      </c>
      <c r="E74" s="97">
        <v>2763</v>
      </c>
      <c r="F74" s="1"/>
      <c r="G74" s="13">
        <f>E74*F74</f>
        <v>0</v>
      </c>
    </row>
    <row r="75" spans="1:7" s="90" customFormat="1" ht="12">
      <c r="A75" s="49">
        <v>39</v>
      </c>
      <c r="B75" s="95" t="s">
        <v>63</v>
      </c>
      <c r="C75" s="76" t="s">
        <v>359</v>
      </c>
      <c r="D75" s="75" t="s">
        <v>275</v>
      </c>
      <c r="E75" s="97">
        <v>760</v>
      </c>
      <c r="F75" s="1"/>
      <c r="G75" s="13">
        <f>E75*F75</f>
        <v>0</v>
      </c>
    </row>
    <row r="76" spans="1:7" s="2" customFormat="1" ht="12">
      <c r="A76" s="49"/>
      <c r="B76" s="94" t="s">
        <v>64</v>
      </c>
      <c r="C76" s="73" t="s">
        <v>360</v>
      </c>
      <c r="D76" s="74"/>
      <c r="E76" s="96"/>
      <c r="F76" s="34"/>
      <c r="G76" s="10"/>
    </row>
    <row r="77" spans="1:7" s="2" customFormat="1" ht="12">
      <c r="A77" s="49"/>
      <c r="B77" s="95" t="s">
        <v>65</v>
      </c>
      <c r="C77" s="76" t="s">
        <v>361</v>
      </c>
      <c r="D77" s="74"/>
      <c r="E77" s="96"/>
      <c r="F77" s="34"/>
      <c r="G77" s="10"/>
    </row>
    <row r="78" spans="1:7" s="2" customFormat="1" ht="12">
      <c r="A78" s="49"/>
      <c r="B78" s="95" t="s">
        <v>66</v>
      </c>
      <c r="C78" s="76" t="s">
        <v>362</v>
      </c>
      <c r="D78" s="74"/>
      <c r="E78" s="96"/>
      <c r="F78" s="34"/>
      <c r="G78" s="10"/>
    </row>
    <row r="79" spans="1:7" s="90" customFormat="1" ht="12">
      <c r="A79" s="49">
        <v>40</v>
      </c>
      <c r="B79" s="95" t="s">
        <v>67</v>
      </c>
      <c r="C79" s="76" t="s">
        <v>363</v>
      </c>
      <c r="D79" s="75" t="s">
        <v>275</v>
      </c>
      <c r="E79" s="97">
        <v>641</v>
      </c>
      <c r="F79" s="1"/>
      <c r="G79" s="13">
        <f>E79*F79</f>
        <v>0</v>
      </c>
    </row>
    <row r="80" spans="1:7" s="2" customFormat="1" ht="12">
      <c r="A80" s="49"/>
      <c r="B80" s="95" t="s">
        <v>68</v>
      </c>
      <c r="C80" s="76" t="s">
        <v>364</v>
      </c>
      <c r="D80" s="74"/>
      <c r="E80" s="96"/>
      <c r="F80" s="34"/>
      <c r="G80" s="10"/>
    </row>
    <row r="81" spans="1:7" s="90" customFormat="1" ht="12">
      <c r="A81" s="49"/>
      <c r="B81" s="95" t="s">
        <v>69</v>
      </c>
      <c r="C81" s="76" t="s">
        <v>365</v>
      </c>
      <c r="D81" s="74"/>
      <c r="E81" s="96"/>
      <c r="F81" s="34"/>
      <c r="G81" s="10"/>
    </row>
    <row r="82" spans="1:7" s="2" customFormat="1" ht="12">
      <c r="A82" s="49">
        <v>41</v>
      </c>
      <c r="B82" s="95" t="s">
        <v>70</v>
      </c>
      <c r="C82" s="76" t="s">
        <v>366</v>
      </c>
      <c r="D82" s="75" t="s">
        <v>277</v>
      </c>
      <c r="E82" s="97">
        <v>120</v>
      </c>
      <c r="F82" s="1"/>
      <c r="G82" s="13">
        <f>E82*F82</f>
        <v>0</v>
      </c>
    </row>
    <row r="83" spans="1:7" s="90" customFormat="1" ht="22.5">
      <c r="A83" s="49"/>
      <c r="B83" s="95" t="s">
        <v>71</v>
      </c>
      <c r="C83" s="76" t="s">
        <v>367</v>
      </c>
      <c r="D83" s="74"/>
      <c r="E83" s="96"/>
      <c r="F83" s="34"/>
      <c r="G83" s="10"/>
    </row>
    <row r="84" spans="1:7" s="90" customFormat="1" ht="12">
      <c r="A84" s="49">
        <v>42</v>
      </c>
      <c r="B84" s="95" t="s">
        <v>72</v>
      </c>
      <c r="C84" s="76" t="s">
        <v>368</v>
      </c>
      <c r="D84" s="75" t="s">
        <v>277</v>
      </c>
      <c r="E84" s="97">
        <v>482.29</v>
      </c>
      <c r="F84" s="1"/>
      <c r="G84" s="13">
        <f>E84*F84</f>
        <v>0</v>
      </c>
    </row>
    <row r="85" spans="1:7" s="2" customFormat="1" ht="12">
      <c r="A85" s="49">
        <v>43</v>
      </c>
      <c r="B85" s="95" t="s">
        <v>73</v>
      </c>
      <c r="C85" s="76" t="s">
        <v>369</v>
      </c>
      <c r="D85" s="75" t="s">
        <v>277</v>
      </c>
      <c r="E85" s="97">
        <v>217.63</v>
      </c>
      <c r="F85" s="1"/>
      <c r="G85" s="13">
        <f>E85*F85</f>
        <v>0</v>
      </c>
    </row>
    <row r="86" spans="1:7" s="2" customFormat="1" ht="12">
      <c r="A86" s="49">
        <v>44</v>
      </c>
      <c r="B86" s="95" t="s">
        <v>74</v>
      </c>
      <c r="C86" s="76" t="s">
        <v>370</v>
      </c>
      <c r="D86" s="75" t="s">
        <v>277</v>
      </c>
      <c r="E86" s="97">
        <v>1639.46</v>
      </c>
      <c r="F86" s="1"/>
      <c r="G86" s="13">
        <f>E86*F86</f>
        <v>0</v>
      </c>
    </row>
    <row r="87" spans="1:7" s="2" customFormat="1" ht="12">
      <c r="A87" s="49"/>
      <c r="B87" s="95" t="s">
        <v>75</v>
      </c>
      <c r="C87" s="76" t="s">
        <v>371</v>
      </c>
      <c r="D87" s="74"/>
      <c r="E87" s="96"/>
      <c r="F87" s="34"/>
      <c r="G87" s="10"/>
    </row>
    <row r="88" spans="1:7" s="2" customFormat="1" ht="12">
      <c r="A88" s="49"/>
      <c r="B88" s="95" t="s">
        <v>76</v>
      </c>
      <c r="C88" s="76" t="s">
        <v>372</v>
      </c>
      <c r="D88" s="74"/>
      <c r="E88" s="96"/>
      <c r="F88" s="34"/>
      <c r="G88" s="10"/>
    </row>
    <row r="89" spans="1:7" s="2" customFormat="1" ht="12">
      <c r="A89" s="49">
        <v>45</v>
      </c>
      <c r="B89" s="95" t="s">
        <v>77</v>
      </c>
      <c r="C89" s="76" t="s">
        <v>373</v>
      </c>
      <c r="D89" s="75" t="s">
        <v>277</v>
      </c>
      <c r="E89" s="97">
        <v>71.14</v>
      </c>
      <c r="F89" s="1"/>
      <c r="G89" s="13">
        <f>E89*F89</f>
        <v>0</v>
      </c>
    </row>
    <row r="90" spans="1:7" s="2" customFormat="1" ht="12">
      <c r="A90" s="49"/>
      <c r="B90" s="95" t="s">
        <v>78</v>
      </c>
      <c r="C90" s="76" t="s">
        <v>374</v>
      </c>
      <c r="D90" s="74"/>
      <c r="E90" s="96"/>
      <c r="F90" s="34"/>
      <c r="G90" s="10"/>
    </row>
    <row r="91" spans="1:7" s="2" customFormat="1" ht="12">
      <c r="A91" s="49">
        <v>46</v>
      </c>
      <c r="B91" s="95" t="s">
        <v>79</v>
      </c>
      <c r="C91" s="76" t="s">
        <v>80</v>
      </c>
      <c r="D91" s="75" t="s">
        <v>277</v>
      </c>
      <c r="E91" s="97">
        <v>70</v>
      </c>
      <c r="F91" s="1"/>
      <c r="G91" s="13">
        <f>E91*F91</f>
        <v>0</v>
      </c>
    </row>
    <row r="92" spans="1:7" s="90" customFormat="1" ht="12">
      <c r="A92" s="49"/>
      <c r="B92" s="94" t="s">
        <v>81</v>
      </c>
      <c r="C92" s="76" t="s">
        <v>375</v>
      </c>
      <c r="D92" s="74"/>
      <c r="E92" s="96"/>
      <c r="F92" s="34"/>
      <c r="G92" s="10"/>
    </row>
    <row r="93" spans="1:7" s="2" customFormat="1" ht="12">
      <c r="A93" s="49"/>
      <c r="B93" s="95" t="s">
        <v>82</v>
      </c>
      <c r="C93" s="76" t="s">
        <v>376</v>
      </c>
      <c r="D93" s="74"/>
      <c r="E93" s="96"/>
      <c r="F93" s="34"/>
      <c r="G93" s="10"/>
    </row>
    <row r="94" spans="1:7" s="2" customFormat="1" ht="12">
      <c r="A94" s="49"/>
      <c r="B94" s="95" t="s">
        <v>83</v>
      </c>
      <c r="C94" s="76" t="s">
        <v>377</v>
      </c>
      <c r="D94" s="74"/>
      <c r="E94" s="96"/>
      <c r="F94" s="34"/>
      <c r="G94" s="10"/>
    </row>
    <row r="95" spans="1:7" s="2" customFormat="1" ht="12">
      <c r="A95" s="49">
        <v>47</v>
      </c>
      <c r="B95" s="95" t="s">
        <v>84</v>
      </c>
      <c r="C95" s="76" t="s">
        <v>378</v>
      </c>
      <c r="D95" s="75" t="s">
        <v>270</v>
      </c>
      <c r="E95" s="97">
        <v>248732</v>
      </c>
      <c r="F95" s="1"/>
      <c r="G95" s="13">
        <f>E95*F95</f>
        <v>0</v>
      </c>
    </row>
    <row r="96" spans="1:7" s="90" customFormat="1" ht="12">
      <c r="A96" s="49"/>
      <c r="B96" s="95" t="s">
        <v>85</v>
      </c>
      <c r="C96" s="76" t="s">
        <v>379</v>
      </c>
      <c r="D96" s="74"/>
      <c r="E96" s="96"/>
      <c r="F96" s="34"/>
      <c r="G96" s="10"/>
    </row>
    <row r="97" spans="1:7" s="90" customFormat="1" ht="12">
      <c r="A97" s="49">
        <v>48</v>
      </c>
      <c r="B97" s="95" t="s">
        <v>86</v>
      </c>
      <c r="C97" s="76" t="s">
        <v>380</v>
      </c>
      <c r="D97" s="75" t="s">
        <v>303</v>
      </c>
      <c r="E97" s="97">
        <v>48</v>
      </c>
      <c r="F97" s="1"/>
      <c r="G97" s="13">
        <f>E97*F97</f>
        <v>0</v>
      </c>
    </row>
    <row r="98" spans="1:7" s="2" customFormat="1" ht="12">
      <c r="A98" s="49"/>
      <c r="B98" s="95" t="s">
        <v>87</v>
      </c>
      <c r="C98" s="76" t="s">
        <v>381</v>
      </c>
      <c r="D98" s="74"/>
      <c r="E98" s="96"/>
      <c r="F98" s="34"/>
      <c r="G98" s="10"/>
    </row>
    <row r="99" spans="1:7" s="90" customFormat="1" ht="12">
      <c r="A99" s="49"/>
      <c r="B99" s="95" t="s">
        <v>88</v>
      </c>
      <c r="C99" s="76" t="s">
        <v>382</v>
      </c>
      <c r="D99" s="74"/>
      <c r="E99" s="96"/>
      <c r="F99" s="34"/>
      <c r="G99" s="10"/>
    </row>
    <row r="100" spans="1:7" s="2" customFormat="1" ht="12">
      <c r="A100" s="49">
        <v>49</v>
      </c>
      <c r="B100" s="95" t="s">
        <v>89</v>
      </c>
      <c r="C100" s="76" t="s">
        <v>383</v>
      </c>
      <c r="D100" s="75" t="s">
        <v>270</v>
      </c>
      <c r="E100" s="97">
        <v>18630</v>
      </c>
      <c r="F100" s="1"/>
      <c r="G100" s="13">
        <f>E100*F100</f>
        <v>0</v>
      </c>
    </row>
    <row r="101" spans="1:7" s="90" customFormat="1" ht="12">
      <c r="A101" s="49"/>
      <c r="B101" s="95" t="s">
        <v>90</v>
      </c>
      <c r="C101" s="76" t="s">
        <v>384</v>
      </c>
      <c r="D101" s="74"/>
      <c r="E101" s="96"/>
      <c r="F101" s="34"/>
      <c r="G101" s="10"/>
    </row>
    <row r="102" spans="1:7" s="90" customFormat="1" ht="12">
      <c r="A102" s="49"/>
      <c r="B102" s="95" t="s">
        <v>91</v>
      </c>
      <c r="C102" s="76" t="s">
        <v>385</v>
      </c>
      <c r="D102" s="74"/>
      <c r="E102" s="96"/>
      <c r="F102" s="34"/>
      <c r="G102" s="10"/>
    </row>
    <row r="103" spans="1:7" s="2" customFormat="1" ht="12">
      <c r="A103" s="49">
        <v>50</v>
      </c>
      <c r="B103" s="95" t="s">
        <v>92</v>
      </c>
      <c r="C103" s="76" t="s">
        <v>385</v>
      </c>
      <c r="D103" s="75" t="s">
        <v>270</v>
      </c>
      <c r="E103" s="97">
        <v>50</v>
      </c>
      <c r="F103" s="1"/>
      <c r="G103" s="13">
        <f>E103*F103</f>
        <v>0</v>
      </c>
    </row>
    <row r="104" spans="1:7" s="2" customFormat="1" ht="12">
      <c r="A104" s="49">
        <v>51</v>
      </c>
      <c r="B104" s="95" t="s">
        <v>93</v>
      </c>
      <c r="C104" s="76" t="s">
        <v>386</v>
      </c>
      <c r="D104" s="75" t="s">
        <v>276</v>
      </c>
      <c r="E104" s="97">
        <v>31</v>
      </c>
      <c r="F104" s="1"/>
      <c r="G104" s="13">
        <f>E104*F104</f>
        <v>0</v>
      </c>
    </row>
    <row r="105" spans="1:7" s="2" customFormat="1" ht="12">
      <c r="A105" s="49"/>
      <c r="B105" s="95" t="s">
        <v>94</v>
      </c>
      <c r="C105" s="76" t="s">
        <v>387</v>
      </c>
      <c r="D105" s="74"/>
      <c r="E105" s="96"/>
      <c r="F105" s="34"/>
      <c r="G105" s="10"/>
    </row>
    <row r="106" spans="1:7" s="90" customFormat="1" ht="12">
      <c r="A106" s="49"/>
      <c r="B106" s="95" t="s">
        <v>95</v>
      </c>
      <c r="C106" s="76" t="s">
        <v>388</v>
      </c>
      <c r="D106" s="74"/>
      <c r="E106" s="96"/>
      <c r="F106" s="34"/>
      <c r="G106" s="10"/>
    </row>
    <row r="107" spans="1:7" s="2" customFormat="1" ht="12">
      <c r="A107" s="49">
        <v>52</v>
      </c>
      <c r="B107" s="95" t="s">
        <v>96</v>
      </c>
      <c r="C107" s="76" t="s">
        <v>388</v>
      </c>
      <c r="D107" s="75" t="s">
        <v>276</v>
      </c>
      <c r="E107" s="97">
        <v>150</v>
      </c>
      <c r="F107" s="1"/>
      <c r="G107" s="13">
        <f>E107*F107</f>
        <v>0</v>
      </c>
    </row>
    <row r="108" spans="1:7" s="90" customFormat="1" ht="12">
      <c r="A108" s="49"/>
      <c r="B108" s="95" t="s">
        <v>97</v>
      </c>
      <c r="C108" s="76" t="s">
        <v>389</v>
      </c>
      <c r="D108" s="74"/>
      <c r="E108" s="96"/>
      <c r="F108" s="34"/>
      <c r="G108" s="10"/>
    </row>
    <row r="109" spans="1:7" s="2" customFormat="1" ht="12">
      <c r="A109" s="49">
        <v>53</v>
      </c>
      <c r="B109" s="95" t="s">
        <v>98</v>
      </c>
      <c r="C109" s="76" t="s">
        <v>390</v>
      </c>
      <c r="D109" s="75" t="s">
        <v>276</v>
      </c>
      <c r="E109" s="97">
        <v>30</v>
      </c>
      <c r="F109" s="1"/>
      <c r="G109" s="13">
        <f>E109*F109</f>
        <v>0</v>
      </c>
    </row>
    <row r="110" spans="1:7" s="90" customFormat="1" ht="12">
      <c r="A110" s="49"/>
      <c r="B110" s="95" t="s">
        <v>99</v>
      </c>
      <c r="C110" s="76" t="s">
        <v>391</v>
      </c>
      <c r="D110" s="74"/>
      <c r="E110" s="96"/>
      <c r="F110" s="34"/>
      <c r="G110" s="10"/>
    </row>
    <row r="111" spans="1:7" s="2" customFormat="1" ht="12">
      <c r="A111" s="49"/>
      <c r="B111" s="95" t="s">
        <v>100</v>
      </c>
      <c r="C111" s="76" t="s">
        <v>392</v>
      </c>
      <c r="D111" s="74"/>
      <c r="E111" s="96"/>
      <c r="F111" s="34"/>
      <c r="G111" s="10"/>
    </row>
    <row r="112" spans="1:7" s="2" customFormat="1" ht="12">
      <c r="A112" s="49">
        <v>54</v>
      </c>
      <c r="B112" s="95" t="s">
        <v>101</v>
      </c>
      <c r="C112" s="76" t="s">
        <v>392</v>
      </c>
      <c r="D112" s="75" t="s">
        <v>271</v>
      </c>
      <c r="E112" s="97">
        <v>1000</v>
      </c>
      <c r="F112" s="1"/>
      <c r="G112" s="13">
        <f>E112*F112</f>
        <v>0</v>
      </c>
    </row>
    <row r="113" spans="1:7" s="90" customFormat="1" ht="12">
      <c r="A113" s="49">
        <v>55</v>
      </c>
      <c r="B113" s="95" t="s">
        <v>102</v>
      </c>
      <c r="C113" s="76" t="s">
        <v>393</v>
      </c>
      <c r="D113" s="75" t="s">
        <v>271</v>
      </c>
      <c r="E113" s="97">
        <v>1000</v>
      </c>
      <c r="F113" s="1"/>
      <c r="G113" s="13">
        <f>E113*F113</f>
        <v>0</v>
      </c>
    </row>
    <row r="114" spans="1:7" s="2" customFormat="1" ht="12">
      <c r="A114" s="49">
        <v>56</v>
      </c>
      <c r="B114" s="95" t="s">
        <v>103</v>
      </c>
      <c r="C114" s="76" t="s">
        <v>394</v>
      </c>
      <c r="D114" s="75" t="s">
        <v>271</v>
      </c>
      <c r="E114" s="97">
        <v>1000</v>
      </c>
      <c r="F114" s="1"/>
      <c r="G114" s="13">
        <f>E114*F114</f>
        <v>0</v>
      </c>
    </row>
    <row r="115" spans="1:7" s="2" customFormat="1" ht="12">
      <c r="A115" s="49"/>
      <c r="B115" s="94" t="s">
        <v>104</v>
      </c>
      <c r="C115" s="73" t="s">
        <v>395</v>
      </c>
      <c r="D115" s="74"/>
      <c r="E115" s="96"/>
      <c r="F115" s="34"/>
      <c r="G115" s="10"/>
    </row>
    <row r="116" spans="1:7" s="2" customFormat="1" ht="12">
      <c r="A116" s="49"/>
      <c r="B116" s="95" t="s">
        <v>105</v>
      </c>
      <c r="C116" s="76" t="s">
        <v>396</v>
      </c>
      <c r="D116" s="74"/>
      <c r="E116" s="96"/>
      <c r="F116" s="34"/>
      <c r="G116" s="10"/>
    </row>
    <row r="117" spans="1:7" s="2" customFormat="1" ht="12">
      <c r="A117" s="49">
        <v>57</v>
      </c>
      <c r="B117" s="95" t="s">
        <v>106</v>
      </c>
      <c r="C117" s="76" t="s">
        <v>397</v>
      </c>
      <c r="D117" s="75" t="s">
        <v>275</v>
      </c>
      <c r="E117" s="97">
        <v>176</v>
      </c>
      <c r="F117" s="1"/>
      <c r="G117" s="13">
        <f>E117*F117</f>
        <v>0</v>
      </c>
    </row>
    <row r="118" spans="1:7" s="2" customFormat="1" ht="12">
      <c r="A118" s="49">
        <v>58</v>
      </c>
      <c r="B118" s="95" t="s">
        <v>107</v>
      </c>
      <c r="C118" s="76" t="s">
        <v>398</v>
      </c>
      <c r="D118" s="75" t="s">
        <v>276</v>
      </c>
      <c r="E118" s="97">
        <v>201.97</v>
      </c>
      <c r="F118" s="1"/>
      <c r="G118" s="13">
        <f>E118*F118</f>
        <v>0</v>
      </c>
    </row>
    <row r="119" spans="1:7" s="90" customFormat="1" ht="12">
      <c r="A119" s="49"/>
      <c r="B119" s="94" t="s">
        <v>108</v>
      </c>
      <c r="C119" s="73" t="s">
        <v>399</v>
      </c>
      <c r="D119" s="74"/>
      <c r="E119" s="96"/>
      <c r="F119" s="34"/>
      <c r="G119" s="10"/>
    </row>
    <row r="120" spans="1:7" s="90" customFormat="1" ht="12">
      <c r="A120" s="49"/>
      <c r="B120" s="95" t="s">
        <v>109</v>
      </c>
      <c r="C120" s="76" t="s">
        <v>400</v>
      </c>
      <c r="D120" s="74"/>
      <c r="E120" s="96"/>
      <c r="F120" s="34"/>
      <c r="G120" s="10"/>
    </row>
    <row r="121" spans="1:7" s="2" customFormat="1" ht="12">
      <c r="A121" s="49"/>
      <c r="B121" s="95" t="s">
        <v>110</v>
      </c>
      <c r="C121" s="76" t="s">
        <v>401</v>
      </c>
      <c r="D121" s="74"/>
      <c r="E121" s="96"/>
      <c r="F121" s="34"/>
      <c r="G121" s="10"/>
    </row>
    <row r="122" spans="1:7" s="2" customFormat="1" ht="12">
      <c r="A122" s="49">
        <v>59</v>
      </c>
      <c r="B122" s="95" t="s">
        <v>111</v>
      </c>
      <c r="C122" s="76" t="s">
        <v>402</v>
      </c>
      <c r="D122" s="75" t="s">
        <v>275</v>
      </c>
      <c r="E122" s="97">
        <v>10</v>
      </c>
      <c r="F122" s="1"/>
      <c r="G122" s="13">
        <f>E122*F122</f>
        <v>0</v>
      </c>
    </row>
    <row r="123" spans="1:7" s="90" customFormat="1" ht="12">
      <c r="A123" s="49">
        <v>60</v>
      </c>
      <c r="B123" s="95" t="s">
        <v>112</v>
      </c>
      <c r="C123" s="76" t="s">
        <v>403</v>
      </c>
      <c r="D123" s="75" t="s">
        <v>275</v>
      </c>
      <c r="E123" s="97">
        <v>10</v>
      </c>
      <c r="F123" s="1"/>
      <c r="G123" s="13">
        <f>E123*F123</f>
        <v>0</v>
      </c>
    </row>
    <row r="124" spans="1:7" s="2" customFormat="1" ht="12">
      <c r="A124" s="49"/>
      <c r="B124" s="95" t="s">
        <v>113</v>
      </c>
      <c r="C124" s="76" t="s">
        <v>401</v>
      </c>
      <c r="D124" s="74"/>
      <c r="E124" s="96"/>
      <c r="F124" s="34"/>
      <c r="G124" s="10"/>
    </row>
    <row r="125" spans="1:7" s="90" customFormat="1" ht="12">
      <c r="A125" s="49">
        <v>61</v>
      </c>
      <c r="B125" s="95" t="s">
        <v>114</v>
      </c>
      <c r="C125" s="76" t="s">
        <v>404</v>
      </c>
      <c r="D125" s="75" t="s">
        <v>275</v>
      </c>
      <c r="E125" s="97">
        <v>20</v>
      </c>
      <c r="F125" s="1"/>
      <c r="G125" s="13">
        <f>E125*F125</f>
        <v>0</v>
      </c>
    </row>
    <row r="126" spans="1:7" s="90" customFormat="1" ht="12">
      <c r="A126" s="49"/>
      <c r="B126" s="95" t="s">
        <v>115</v>
      </c>
      <c r="C126" s="76" t="s">
        <v>405</v>
      </c>
      <c r="D126" s="74"/>
      <c r="E126" s="96"/>
      <c r="F126" s="34"/>
      <c r="G126" s="10"/>
    </row>
    <row r="127" spans="1:7" s="2" customFormat="1" ht="12">
      <c r="A127" s="49"/>
      <c r="B127" s="95" t="s">
        <v>116</v>
      </c>
      <c r="C127" s="76" t="s">
        <v>406</v>
      </c>
      <c r="D127" s="74"/>
      <c r="E127" s="96"/>
      <c r="F127" s="34"/>
      <c r="G127" s="10"/>
    </row>
    <row r="128" spans="1:7" s="90" customFormat="1" ht="12">
      <c r="A128" s="49">
        <v>62</v>
      </c>
      <c r="B128" s="95" t="s">
        <v>117</v>
      </c>
      <c r="C128" s="76" t="s">
        <v>407</v>
      </c>
      <c r="D128" s="75" t="s">
        <v>275</v>
      </c>
      <c r="E128" s="97">
        <v>1091.95</v>
      </c>
      <c r="F128" s="1"/>
      <c r="G128" s="13">
        <f>E128*F128</f>
        <v>0</v>
      </c>
    </row>
    <row r="129" spans="1:7" s="2" customFormat="1" ht="12">
      <c r="A129" s="49"/>
      <c r="B129" s="95" t="s">
        <v>118</v>
      </c>
      <c r="C129" s="76" t="s">
        <v>408</v>
      </c>
      <c r="D129" s="74"/>
      <c r="E129" s="96"/>
      <c r="F129" s="34"/>
      <c r="G129" s="10"/>
    </row>
    <row r="130" spans="1:7" s="2" customFormat="1" ht="12">
      <c r="A130" s="49"/>
      <c r="B130" s="95" t="s">
        <v>119</v>
      </c>
      <c r="C130" s="76" t="s">
        <v>409</v>
      </c>
      <c r="D130" s="74"/>
      <c r="E130" s="96"/>
      <c r="F130" s="34"/>
      <c r="G130" s="10"/>
    </row>
    <row r="131" spans="1:7" s="91" customFormat="1" ht="12">
      <c r="A131" s="49">
        <v>63</v>
      </c>
      <c r="B131" s="95" t="s">
        <v>120</v>
      </c>
      <c r="C131" s="76" t="s">
        <v>410</v>
      </c>
      <c r="D131" s="75" t="s">
        <v>275</v>
      </c>
      <c r="E131" s="97">
        <v>3710.7</v>
      </c>
      <c r="F131" s="1"/>
      <c r="G131" s="13">
        <f>E131*F131</f>
        <v>0</v>
      </c>
    </row>
    <row r="132" spans="1:8" s="2" customFormat="1" ht="22.5">
      <c r="A132" s="49">
        <v>64</v>
      </c>
      <c r="B132" s="95" t="s">
        <v>121</v>
      </c>
      <c r="C132" s="76" t="s">
        <v>411</v>
      </c>
      <c r="D132" s="75" t="s">
        <v>275</v>
      </c>
      <c r="E132" s="97">
        <v>329.3</v>
      </c>
      <c r="F132" s="1"/>
      <c r="G132" s="13">
        <f>E132*F132</f>
        <v>0</v>
      </c>
      <c r="H132" s="86"/>
    </row>
    <row r="133" spans="1:7" s="90" customFormat="1" ht="12">
      <c r="A133" s="49"/>
      <c r="B133" s="95" t="s">
        <v>122</v>
      </c>
      <c r="C133" s="76" t="s">
        <v>412</v>
      </c>
      <c r="D133" s="74"/>
      <c r="E133" s="96"/>
      <c r="F133" s="34"/>
      <c r="G133" s="10"/>
    </row>
    <row r="134" spans="1:7" s="90" customFormat="1" ht="12">
      <c r="A134" s="49"/>
      <c r="B134" s="95" t="s">
        <v>123</v>
      </c>
      <c r="C134" s="76" t="s">
        <v>413</v>
      </c>
      <c r="D134" s="74"/>
      <c r="E134" s="96"/>
      <c r="F134" s="34"/>
      <c r="G134" s="10"/>
    </row>
    <row r="135" spans="1:7" s="90" customFormat="1" ht="12">
      <c r="A135" s="49">
        <v>65</v>
      </c>
      <c r="B135" s="95" t="s">
        <v>124</v>
      </c>
      <c r="C135" s="76" t="s">
        <v>414</v>
      </c>
      <c r="D135" s="75" t="s">
        <v>275</v>
      </c>
      <c r="E135" s="97">
        <v>4803.7</v>
      </c>
      <c r="F135" s="1"/>
      <c r="G135" s="13">
        <f>E135*F135</f>
        <v>0</v>
      </c>
    </row>
    <row r="136" spans="1:7" s="2" customFormat="1" ht="12">
      <c r="A136" s="49">
        <v>66</v>
      </c>
      <c r="B136" s="95" t="s">
        <v>125</v>
      </c>
      <c r="C136" s="76" t="s">
        <v>415</v>
      </c>
      <c r="D136" s="75" t="s">
        <v>275</v>
      </c>
      <c r="E136" s="97">
        <v>20</v>
      </c>
      <c r="F136" s="1"/>
      <c r="G136" s="13">
        <f>E136*F136</f>
        <v>0</v>
      </c>
    </row>
    <row r="137" spans="1:7" s="2" customFormat="1" ht="12">
      <c r="A137" s="49">
        <v>67</v>
      </c>
      <c r="B137" s="95" t="s">
        <v>126</v>
      </c>
      <c r="C137" s="76" t="s">
        <v>416</v>
      </c>
      <c r="D137" s="75" t="s">
        <v>275</v>
      </c>
      <c r="E137" s="97">
        <v>10</v>
      </c>
      <c r="F137" s="1"/>
      <c r="G137" s="13">
        <f>E137*F137</f>
        <v>0</v>
      </c>
    </row>
    <row r="138" spans="1:7" s="2" customFormat="1" ht="12">
      <c r="A138" s="49">
        <v>68</v>
      </c>
      <c r="B138" s="95" t="s">
        <v>127</v>
      </c>
      <c r="C138" s="76" t="s">
        <v>417</v>
      </c>
      <c r="D138" s="75" t="s">
        <v>275</v>
      </c>
      <c r="E138" s="97">
        <v>1585.5</v>
      </c>
      <c r="F138" s="1"/>
      <c r="G138" s="13">
        <f>E138*F138</f>
        <v>0</v>
      </c>
    </row>
    <row r="139" spans="1:7" s="2" customFormat="1" ht="12">
      <c r="A139" s="49"/>
      <c r="B139" s="95" t="s">
        <v>128</v>
      </c>
      <c r="C139" s="76" t="s">
        <v>418</v>
      </c>
      <c r="D139" s="74"/>
      <c r="E139" s="96"/>
      <c r="F139" s="34"/>
      <c r="G139" s="10"/>
    </row>
    <row r="140" spans="1:7" s="2" customFormat="1" ht="12">
      <c r="A140" s="49">
        <v>69</v>
      </c>
      <c r="B140" s="95" t="s">
        <v>129</v>
      </c>
      <c r="C140" s="76" t="s">
        <v>419</v>
      </c>
      <c r="D140" s="75" t="s">
        <v>275</v>
      </c>
      <c r="E140" s="97">
        <v>340</v>
      </c>
      <c r="F140" s="1"/>
      <c r="G140" s="13">
        <f>E140*F140</f>
        <v>0</v>
      </c>
    </row>
    <row r="141" spans="1:7" s="90" customFormat="1" ht="12">
      <c r="A141" s="49"/>
      <c r="B141" s="94" t="s">
        <v>130</v>
      </c>
      <c r="C141" s="73" t="s">
        <v>420</v>
      </c>
      <c r="D141" s="74"/>
      <c r="E141" s="96"/>
      <c r="F141" s="34"/>
      <c r="G141" s="10"/>
    </row>
    <row r="142" spans="1:7" s="90" customFormat="1" ht="12">
      <c r="A142" s="49"/>
      <c r="B142" s="95" t="s">
        <v>131</v>
      </c>
      <c r="C142" s="76" t="s">
        <v>421</v>
      </c>
      <c r="D142" s="74"/>
      <c r="E142" s="96"/>
      <c r="F142" s="34"/>
      <c r="G142" s="10"/>
    </row>
    <row r="143" spans="1:7" s="2" customFormat="1" ht="12">
      <c r="A143" s="49"/>
      <c r="B143" s="95" t="s">
        <v>132</v>
      </c>
      <c r="C143" s="76" t="s">
        <v>422</v>
      </c>
      <c r="D143" s="74"/>
      <c r="E143" s="96"/>
      <c r="F143" s="34"/>
      <c r="G143" s="10"/>
    </row>
    <row r="144" spans="1:7" s="90" customFormat="1" ht="12">
      <c r="A144" s="49">
        <v>70</v>
      </c>
      <c r="B144" s="95" t="s">
        <v>133</v>
      </c>
      <c r="C144" s="76" t="s">
        <v>423</v>
      </c>
      <c r="D144" s="75" t="s">
        <v>275</v>
      </c>
      <c r="E144" s="97">
        <v>5</v>
      </c>
      <c r="F144" s="1"/>
      <c r="G144" s="13">
        <f>E144*F144</f>
        <v>0</v>
      </c>
    </row>
    <row r="145" spans="1:7" s="90" customFormat="1" ht="12">
      <c r="A145" s="49">
        <v>71</v>
      </c>
      <c r="B145" s="95" t="s">
        <v>134</v>
      </c>
      <c r="C145" s="76" t="s">
        <v>424</v>
      </c>
      <c r="D145" s="75" t="s">
        <v>275</v>
      </c>
      <c r="E145" s="97">
        <v>5</v>
      </c>
      <c r="F145" s="1"/>
      <c r="G145" s="13">
        <f>E145*F145</f>
        <v>0</v>
      </c>
    </row>
    <row r="146" spans="1:7" s="2" customFormat="1" ht="12">
      <c r="A146" s="49"/>
      <c r="B146" s="95" t="s">
        <v>135</v>
      </c>
      <c r="C146" s="76" t="s">
        <v>425</v>
      </c>
      <c r="D146" s="74"/>
      <c r="E146" s="96"/>
      <c r="F146" s="34"/>
      <c r="G146" s="10"/>
    </row>
    <row r="147" spans="1:7" s="90" customFormat="1" ht="12">
      <c r="A147" s="49">
        <v>72</v>
      </c>
      <c r="B147" s="95" t="s">
        <v>136</v>
      </c>
      <c r="C147" s="76" t="s">
        <v>426</v>
      </c>
      <c r="D147" s="75" t="s">
        <v>275</v>
      </c>
      <c r="E147" s="97">
        <v>1125.19</v>
      </c>
      <c r="F147" s="1"/>
      <c r="G147" s="13">
        <f>E147*F147</f>
        <v>0</v>
      </c>
    </row>
    <row r="148" spans="1:7" s="2" customFormat="1" ht="22.5">
      <c r="A148" s="49"/>
      <c r="B148" s="95" t="s">
        <v>137</v>
      </c>
      <c r="C148" s="76" t="s">
        <v>427</v>
      </c>
      <c r="D148" s="74"/>
      <c r="E148" s="96"/>
      <c r="F148" s="34"/>
      <c r="G148" s="10"/>
    </row>
    <row r="149" spans="1:7" s="90" customFormat="1" ht="12">
      <c r="A149" s="49">
        <v>73</v>
      </c>
      <c r="B149" s="95" t="s">
        <v>138</v>
      </c>
      <c r="C149" s="76" t="s">
        <v>428</v>
      </c>
      <c r="D149" s="75" t="s">
        <v>275</v>
      </c>
      <c r="E149" s="97">
        <v>1445.85</v>
      </c>
      <c r="F149" s="1"/>
      <c r="G149" s="13">
        <f>E149*F149</f>
        <v>0</v>
      </c>
    </row>
    <row r="150" spans="1:7" s="90" customFormat="1" ht="12">
      <c r="A150" s="49"/>
      <c r="B150" s="95" t="s">
        <v>139</v>
      </c>
      <c r="C150" s="76" t="s">
        <v>429</v>
      </c>
      <c r="D150" s="74"/>
      <c r="E150" s="96"/>
      <c r="F150" s="34"/>
      <c r="G150" s="10"/>
    </row>
    <row r="151" spans="1:7" s="2" customFormat="1" ht="12">
      <c r="A151" s="49">
        <v>74</v>
      </c>
      <c r="B151" s="95" t="s">
        <v>140</v>
      </c>
      <c r="C151" s="76" t="s">
        <v>430</v>
      </c>
      <c r="D151" s="75" t="s">
        <v>275</v>
      </c>
      <c r="E151" s="97">
        <v>255.2</v>
      </c>
      <c r="F151" s="1"/>
      <c r="G151" s="13">
        <f>E151*F151</f>
        <v>0</v>
      </c>
    </row>
    <row r="152" spans="1:7" s="2" customFormat="1" ht="12">
      <c r="A152" s="49"/>
      <c r="B152" s="94" t="s">
        <v>141</v>
      </c>
      <c r="C152" s="73" t="s">
        <v>431</v>
      </c>
      <c r="D152" s="74"/>
      <c r="E152" s="96"/>
      <c r="F152" s="34"/>
      <c r="G152" s="10"/>
    </row>
    <row r="153" spans="1:7" s="90" customFormat="1" ht="12">
      <c r="A153" s="49"/>
      <c r="B153" s="95" t="s">
        <v>142</v>
      </c>
      <c r="C153" s="76" t="s">
        <v>432</v>
      </c>
      <c r="D153" s="74"/>
      <c r="E153" s="96"/>
      <c r="F153" s="34"/>
      <c r="G153" s="10"/>
    </row>
    <row r="154" spans="1:7" s="90" customFormat="1" ht="12">
      <c r="A154" s="49"/>
      <c r="B154" s="95" t="s">
        <v>143</v>
      </c>
      <c r="C154" s="76" t="s">
        <v>433</v>
      </c>
      <c r="D154" s="74"/>
      <c r="E154" s="96"/>
      <c r="F154" s="34"/>
      <c r="G154" s="10"/>
    </row>
    <row r="155" spans="1:7" s="2" customFormat="1" ht="12">
      <c r="A155" s="49">
        <v>75</v>
      </c>
      <c r="B155" s="95" t="s">
        <v>144</v>
      </c>
      <c r="C155" s="76" t="s">
        <v>145</v>
      </c>
      <c r="D155" s="75" t="s">
        <v>276</v>
      </c>
      <c r="E155" s="97">
        <v>19.5</v>
      </c>
      <c r="F155" s="1"/>
      <c r="G155" s="13">
        <f>E155*F155</f>
        <v>0</v>
      </c>
    </row>
    <row r="156" spans="1:7" s="2" customFormat="1" ht="12">
      <c r="A156" s="49"/>
      <c r="B156" s="95" t="s">
        <v>146</v>
      </c>
      <c r="C156" s="76" t="s">
        <v>434</v>
      </c>
      <c r="D156" s="74"/>
      <c r="E156" s="96"/>
      <c r="F156" s="34"/>
      <c r="G156" s="10"/>
    </row>
    <row r="157" spans="1:7" s="2" customFormat="1" ht="12">
      <c r="A157" s="49"/>
      <c r="B157" s="95" t="s">
        <v>147</v>
      </c>
      <c r="C157" s="76" t="s">
        <v>435</v>
      </c>
      <c r="D157" s="74"/>
      <c r="E157" s="96"/>
      <c r="F157" s="34"/>
      <c r="G157" s="10"/>
    </row>
    <row r="158" spans="1:7" s="2" customFormat="1" ht="12">
      <c r="A158" s="49">
        <v>76</v>
      </c>
      <c r="B158" s="95" t="s">
        <v>148</v>
      </c>
      <c r="C158" s="76" t="s">
        <v>149</v>
      </c>
      <c r="D158" s="75" t="s">
        <v>276</v>
      </c>
      <c r="E158" s="97">
        <v>100</v>
      </c>
      <c r="F158" s="1"/>
      <c r="G158" s="13">
        <f>E158*F158</f>
        <v>0</v>
      </c>
    </row>
    <row r="159" spans="1:7" s="91" customFormat="1" ht="12">
      <c r="A159" s="49">
        <v>77</v>
      </c>
      <c r="B159" s="95" t="s">
        <v>150</v>
      </c>
      <c r="C159" s="76" t="s">
        <v>151</v>
      </c>
      <c r="D159" s="75" t="s">
        <v>276</v>
      </c>
      <c r="E159" s="97">
        <v>100</v>
      </c>
      <c r="F159" s="1"/>
      <c r="G159" s="13">
        <f>E159*F159</f>
        <v>0</v>
      </c>
    </row>
    <row r="160" spans="1:8" s="2" customFormat="1" ht="12">
      <c r="A160" s="49"/>
      <c r="B160" s="95" t="s">
        <v>152</v>
      </c>
      <c r="C160" s="76" t="s">
        <v>436</v>
      </c>
      <c r="D160" s="74"/>
      <c r="E160" s="96"/>
      <c r="F160" s="34"/>
      <c r="G160" s="10"/>
      <c r="H160" s="86"/>
    </row>
    <row r="161" spans="1:7" s="90" customFormat="1" ht="12">
      <c r="A161" s="49"/>
      <c r="B161" s="95" t="s">
        <v>153</v>
      </c>
      <c r="C161" s="76" t="s">
        <v>437</v>
      </c>
      <c r="D161" s="74"/>
      <c r="E161" s="96"/>
      <c r="F161" s="34"/>
      <c r="G161" s="10"/>
    </row>
    <row r="162" spans="1:7" s="90" customFormat="1" ht="12">
      <c r="A162" s="49">
        <v>78</v>
      </c>
      <c r="B162" s="95" t="s">
        <v>154</v>
      </c>
      <c r="C162" s="76" t="s">
        <v>155</v>
      </c>
      <c r="D162" s="75" t="s">
        <v>303</v>
      </c>
      <c r="E162" s="97">
        <v>1</v>
      </c>
      <c r="F162" s="1"/>
      <c r="G162" s="13">
        <f>E162*F162</f>
        <v>0</v>
      </c>
    </row>
    <row r="163" spans="1:7" s="90" customFormat="1" ht="12">
      <c r="A163" s="49"/>
      <c r="B163" s="95" t="s">
        <v>156</v>
      </c>
      <c r="C163" s="76" t="s">
        <v>438</v>
      </c>
      <c r="D163" s="74"/>
      <c r="E163" s="96"/>
      <c r="F163" s="34"/>
      <c r="G163" s="10"/>
    </row>
    <row r="164" spans="1:7" s="2" customFormat="1" ht="12">
      <c r="A164" s="49"/>
      <c r="B164" s="95" t="s">
        <v>157</v>
      </c>
      <c r="C164" s="76" t="s">
        <v>439</v>
      </c>
      <c r="D164" s="74"/>
      <c r="E164" s="96"/>
      <c r="F164" s="34"/>
      <c r="G164" s="10"/>
    </row>
    <row r="165" spans="1:7" s="2" customFormat="1" ht="12">
      <c r="A165" s="49">
        <v>79</v>
      </c>
      <c r="B165" s="95" t="s">
        <v>158</v>
      </c>
      <c r="C165" s="76" t="s">
        <v>159</v>
      </c>
      <c r="D165" s="75" t="s">
        <v>303</v>
      </c>
      <c r="E165" s="97">
        <v>2</v>
      </c>
      <c r="F165" s="1"/>
      <c r="G165" s="13">
        <f>E165*F165</f>
        <v>0</v>
      </c>
    </row>
    <row r="166" spans="1:7" s="90" customFormat="1" ht="12">
      <c r="A166" s="49"/>
      <c r="B166" s="95" t="s">
        <v>160</v>
      </c>
      <c r="C166" s="76" t="s">
        <v>440</v>
      </c>
      <c r="D166" s="74"/>
      <c r="E166" s="96"/>
      <c r="F166" s="34"/>
      <c r="G166" s="10"/>
    </row>
    <row r="167" spans="1:7" s="90" customFormat="1" ht="12">
      <c r="A167" s="49">
        <v>80</v>
      </c>
      <c r="B167" s="95" t="s">
        <v>161</v>
      </c>
      <c r="C167" s="76" t="s">
        <v>162</v>
      </c>
      <c r="D167" s="75" t="s">
        <v>303</v>
      </c>
      <c r="E167" s="97">
        <v>1</v>
      </c>
      <c r="F167" s="1"/>
      <c r="G167" s="13">
        <f>E167*F167</f>
        <v>0</v>
      </c>
    </row>
    <row r="168" spans="1:7" s="2" customFormat="1" ht="12">
      <c r="A168" s="49"/>
      <c r="B168" s="95" t="s">
        <v>163</v>
      </c>
      <c r="C168" s="76" t="s">
        <v>441</v>
      </c>
      <c r="D168" s="74"/>
      <c r="E168" s="96"/>
      <c r="F168" s="34"/>
      <c r="G168" s="10"/>
    </row>
    <row r="169" spans="1:7" s="2" customFormat="1" ht="12">
      <c r="A169" s="49">
        <v>81</v>
      </c>
      <c r="B169" s="95" t="s">
        <v>164</v>
      </c>
      <c r="C169" s="76" t="s">
        <v>162</v>
      </c>
      <c r="D169" s="75" t="s">
        <v>303</v>
      </c>
      <c r="E169" s="97">
        <v>1</v>
      </c>
      <c r="F169" s="1"/>
      <c r="G169" s="13">
        <f>E169*F169</f>
        <v>0</v>
      </c>
    </row>
    <row r="170" spans="1:7" s="90" customFormat="1" ht="12">
      <c r="A170" s="49"/>
      <c r="B170" s="95" t="s">
        <v>165</v>
      </c>
      <c r="C170" s="76" t="s">
        <v>442</v>
      </c>
      <c r="D170" s="74"/>
      <c r="E170" s="96"/>
      <c r="F170" s="34"/>
      <c r="G170" s="10"/>
    </row>
    <row r="171" spans="1:7" s="2" customFormat="1" ht="12">
      <c r="A171" s="49">
        <v>82</v>
      </c>
      <c r="B171" s="95" t="s">
        <v>166</v>
      </c>
      <c r="C171" s="76" t="s">
        <v>167</v>
      </c>
      <c r="D171" s="75" t="s">
        <v>303</v>
      </c>
      <c r="E171" s="97">
        <v>2</v>
      </c>
      <c r="F171" s="1"/>
      <c r="G171" s="13">
        <f>E171*F171</f>
        <v>0</v>
      </c>
    </row>
    <row r="172" spans="1:7" s="2" customFormat="1" ht="12">
      <c r="A172" s="49"/>
      <c r="B172" s="94" t="s">
        <v>168</v>
      </c>
      <c r="C172" s="73" t="s">
        <v>443</v>
      </c>
      <c r="D172" s="74"/>
      <c r="E172" s="96"/>
      <c r="F172" s="34"/>
      <c r="G172" s="10"/>
    </row>
    <row r="173" spans="1:7" s="2" customFormat="1" ht="12">
      <c r="A173" s="49"/>
      <c r="B173" s="95" t="s">
        <v>169</v>
      </c>
      <c r="C173" s="76" t="s">
        <v>444</v>
      </c>
      <c r="D173" s="74"/>
      <c r="E173" s="96"/>
      <c r="F173" s="34"/>
      <c r="G173" s="10"/>
    </row>
    <row r="174" spans="1:7" s="2" customFormat="1" ht="12">
      <c r="A174" s="49"/>
      <c r="B174" s="95" t="s">
        <v>170</v>
      </c>
      <c r="C174" s="76" t="s">
        <v>445</v>
      </c>
      <c r="D174" s="74"/>
      <c r="E174" s="96"/>
      <c r="F174" s="34"/>
      <c r="G174" s="10"/>
    </row>
    <row r="175" spans="1:7" s="91" customFormat="1" ht="12">
      <c r="A175" s="49">
        <v>83</v>
      </c>
      <c r="B175" s="95" t="s">
        <v>171</v>
      </c>
      <c r="C175" s="76" t="s">
        <v>172</v>
      </c>
      <c r="D175" s="75" t="s">
        <v>276</v>
      </c>
      <c r="E175" s="97">
        <v>216.4</v>
      </c>
      <c r="F175" s="1"/>
      <c r="G175" s="13">
        <f>E175*F175</f>
        <v>0</v>
      </c>
    </row>
    <row r="176" spans="1:8" s="2" customFormat="1" ht="12">
      <c r="A176" s="49"/>
      <c r="B176" s="95" t="s">
        <v>173</v>
      </c>
      <c r="C176" s="76" t="s">
        <v>446</v>
      </c>
      <c r="D176" s="74"/>
      <c r="E176" s="96"/>
      <c r="F176" s="34"/>
      <c r="G176" s="10"/>
      <c r="H176" s="86"/>
    </row>
    <row r="177" spans="1:8" s="2" customFormat="1" ht="12">
      <c r="A177" s="49"/>
      <c r="B177" s="95" t="s">
        <v>174</v>
      </c>
      <c r="C177" s="76" t="s">
        <v>447</v>
      </c>
      <c r="D177" s="74"/>
      <c r="E177" s="96"/>
      <c r="F177" s="34"/>
      <c r="G177" s="10"/>
      <c r="H177" s="86"/>
    </row>
    <row r="178" spans="1:8" s="2" customFormat="1" ht="12">
      <c r="A178" s="49">
        <v>84</v>
      </c>
      <c r="B178" s="95" t="s">
        <v>175</v>
      </c>
      <c r="C178" s="76" t="s">
        <v>424</v>
      </c>
      <c r="D178" s="75" t="s">
        <v>275</v>
      </c>
      <c r="E178" s="97">
        <v>1091.95</v>
      </c>
      <c r="F178" s="1"/>
      <c r="G178" s="13">
        <f>E178*F178</f>
        <v>0</v>
      </c>
      <c r="H178" s="86"/>
    </row>
    <row r="179" spans="1:8" s="2" customFormat="1" ht="12">
      <c r="A179" s="49"/>
      <c r="B179" s="95" t="s">
        <v>176</v>
      </c>
      <c r="C179" s="76" t="s">
        <v>448</v>
      </c>
      <c r="D179" s="74"/>
      <c r="E179" s="96"/>
      <c r="F179" s="34"/>
      <c r="G179" s="10"/>
      <c r="H179" s="86"/>
    </row>
    <row r="180" spans="1:8" s="2" customFormat="1" ht="12">
      <c r="A180" s="49">
        <v>85</v>
      </c>
      <c r="B180" s="95" t="s">
        <v>177</v>
      </c>
      <c r="C180" s="76" t="s">
        <v>449</v>
      </c>
      <c r="D180" s="75" t="s">
        <v>275</v>
      </c>
      <c r="E180" s="97">
        <v>10</v>
      </c>
      <c r="F180" s="1"/>
      <c r="G180" s="13">
        <f>E180*F180</f>
        <v>0</v>
      </c>
      <c r="H180" s="86"/>
    </row>
    <row r="181" spans="1:8" s="2" customFormat="1" ht="12">
      <c r="A181" s="49"/>
      <c r="B181" s="95" t="s">
        <v>178</v>
      </c>
      <c r="C181" s="76" t="s">
        <v>450</v>
      </c>
      <c r="D181" s="74"/>
      <c r="E181" s="96"/>
      <c r="F181" s="34"/>
      <c r="G181" s="10"/>
      <c r="H181" s="86"/>
    </row>
    <row r="182" spans="1:8" s="2" customFormat="1" ht="12">
      <c r="A182" s="49">
        <v>86</v>
      </c>
      <c r="B182" s="95" t="s">
        <v>179</v>
      </c>
      <c r="C182" s="76" t="s">
        <v>451</v>
      </c>
      <c r="D182" s="75" t="s">
        <v>275</v>
      </c>
      <c r="E182" s="97">
        <v>10</v>
      </c>
      <c r="F182" s="1"/>
      <c r="G182" s="13">
        <f>E182*F182</f>
        <v>0</v>
      </c>
      <c r="H182" s="86"/>
    </row>
    <row r="183" spans="1:8" s="2" customFormat="1" ht="12">
      <c r="A183" s="49"/>
      <c r="B183" s="95" t="s">
        <v>180</v>
      </c>
      <c r="C183" s="76" t="s">
        <v>452</v>
      </c>
      <c r="D183" s="74"/>
      <c r="E183" s="96"/>
      <c r="F183" s="34"/>
      <c r="G183" s="10"/>
      <c r="H183" s="86"/>
    </row>
    <row r="184" spans="1:8" s="2" customFormat="1" ht="12">
      <c r="A184" s="49"/>
      <c r="B184" s="95" t="s">
        <v>181</v>
      </c>
      <c r="C184" s="76" t="s">
        <v>453</v>
      </c>
      <c r="D184" s="74"/>
      <c r="E184" s="96"/>
      <c r="F184" s="34"/>
      <c r="G184" s="10"/>
      <c r="H184" s="86"/>
    </row>
    <row r="185" spans="1:8" s="2" customFormat="1" ht="12">
      <c r="A185" s="49">
        <v>87</v>
      </c>
      <c r="B185" s="95" t="s">
        <v>182</v>
      </c>
      <c r="C185" s="76" t="s">
        <v>183</v>
      </c>
      <c r="D185" s="75" t="s">
        <v>276</v>
      </c>
      <c r="E185" s="97">
        <v>271</v>
      </c>
      <c r="F185" s="1"/>
      <c r="G185" s="13">
        <f>E185*F185</f>
        <v>0</v>
      </c>
      <c r="H185" s="86"/>
    </row>
    <row r="186" spans="1:8" s="2" customFormat="1" ht="12">
      <c r="A186" s="49">
        <v>88</v>
      </c>
      <c r="B186" s="95" t="s">
        <v>184</v>
      </c>
      <c r="C186" s="76" t="s">
        <v>185</v>
      </c>
      <c r="D186" s="75" t="s">
        <v>276</v>
      </c>
      <c r="E186" s="97">
        <v>56</v>
      </c>
      <c r="F186" s="1"/>
      <c r="G186" s="13">
        <f>E186*F186</f>
        <v>0</v>
      </c>
      <c r="H186" s="86"/>
    </row>
    <row r="187" spans="1:8" s="2" customFormat="1" ht="12">
      <c r="A187" s="49"/>
      <c r="B187" s="95" t="s">
        <v>186</v>
      </c>
      <c r="C187" s="76" t="s">
        <v>454</v>
      </c>
      <c r="D187" s="74"/>
      <c r="E187" s="96"/>
      <c r="F187" s="34"/>
      <c r="G187" s="10"/>
      <c r="H187" s="86"/>
    </row>
    <row r="188" spans="1:8" s="2" customFormat="1" ht="12">
      <c r="A188" s="49"/>
      <c r="B188" s="95" t="s">
        <v>187</v>
      </c>
      <c r="C188" s="76" t="s">
        <v>455</v>
      </c>
      <c r="D188" s="74"/>
      <c r="E188" s="96"/>
      <c r="F188" s="34"/>
      <c r="G188" s="10"/>
      <c r="H188" s="86"/>
    </row>
    <row r="189" spans="1:8" s="2" customFormat="1" ht="12">
      <c r="A189" s="49">
        <v>89</v>
      </c>
      <c r="B189" s="95" t="s">
        <v>188</v>
      </c>
      <c r="C189" s="76" t="s">
        <v>189</v>
      </c>
      <c r="D189" s="75" t="s">
        <v>276</v>
      </c>
      <c r="E189" s="97">
        <v>50</v>
      </c>
      <c r="F189" s="1"/>
      <c r="G189" s="13">
        <f>E189*F189</f>
        <v>0</v>
      </c>
      <c r="H189" s="86"/>
    </row>
    <row r="190" spans="1:8" s="2" customFormat="1" ht="12">
      <c r="A190" s="49">
        <v>90</v>
      </c>
      <c r="B190" s="95" t="s">
        <v>190</v>
      </c>
      <c r="C190" s="76" t="s">
        <v>191</v>
      </c>
      <c r="D190" s="75" t="s">
        <v>276</v>
      </c>
      <c r="E190" s="97">
        <v>50</v>
      </c>
      <c r="F190" s="1"/>
      <c r="G190" s="13">
        <f>E190*F190</f>
        <v>0</v>
      </c>
      <c r="H190" s="86"/>
    </row>
    <row r="191" spans="1:8" s="2" customFormat="1" ht="12">
      <c r="A191" s="49"/>
      <c r="B191" s="95" t="s">
        <v>192</v>
      </c>
      <c r="C191" s="76" t="s">
        <v>456</v>
      </c>
      <c r="D191" s="74"/>
      <c r="E191" s="96"/>
      <c r="F191" s="34"/>
      <c r="G191" s="10"/>
      <c r="H191" s="86"/>
    </row>
    <row r="192" spans="1:8" s="2" customFormat="1" ht="12">
      <c r="A192" s="49"/>
      <c r="B192" s="95" t="s">
        <v>193</v>
      </c>
      <c r="C192" s="76" t="s">
        <v>457</v>
      </c>
      <c r="D192" s="74"/>
      <c r="E192" s="96"/>
      <c r="F192" s="34"/>
      <c r="G192" s="10"/>
      <c r="H192" s="86"/>
    </row>
    <row r="193" spans="1:8" s="2" customFormat="1" ht="12">
      <c r="A193" s="49">
        <v>91</v>
      </c>
      <c r="B193" s="95" t="s">
        <v>194</v>
      </c>
      <c r="C193" s="76" t="s">
        <v>458</v>
      </c>
      <c r="D193" s="75" t="s">
        <v>303</v>
      </c>
      <c r="E193" s="97">
        <v>11</v>
      </c>
      <c r="F193" s="1"/>
      <c r="G193" s="13">
        <f>E193*F193</f>
        <v>0</v>
      </c>
      <c r="H193" s="86"/>
    </row>
    <row r="194" spans="1:8" s="2" customFormat="1" ht="12">
      <c r="A194" s="49"/>
      <c r="B194" s="95" t="s">
        <v>195</v>
      </c>
      <c r="C194" s="76" t="s">
        <v>459</v>
      </c>
      <c r="D194" s="74"/>
      <c r="E194" s="96"/>
      <c r="F194" s="34"/>
      <c r="G194" s="10"/>
      <c r="H194" s="86"/>
    </row>
    <row r="195" spans="1:8" s="2" customFormat="1" ht="12">
      <c r="A195" s="49">
        <v>92</v>
      </c>
      <c r="B195" s="95" t="s">
        <v>196</v>
      </c>
      <c r="C195" s="76" t="s">
        <v>197</v>
      </c>
      <c r="D195" s="75" t="s">
        <v>303</v>
      </c>
      <c r="E195" s="97">
        <v>2</v>
      </c>
      <c r="F195" s="1"/>
      <c r="G195" s="13">
        <f>E195*F195</f>
        <v>0</v>
      </c>
      <c r="H195" s="86"/>
    </row>
    <row r="196" spans="1:8" s="2" customFormat="1" ht="12">
      <c r="A196" s="49"/>
      <c r="B196" s="95" t="s">
        <v>198</v>
      </c>
      <c r="C196" s="76" t="s">
        <v>460</v>
      </c>
      <c r="D196" s="74"/>
      <c r="E196" s="96"/>
      <c r="F196" s="34"/>
      <c r="G196" s="10"/>
      <c r="H196" s="86"/>
    </row>
    <row r="197" spans="1:8" s="2" customFormat="1" ht="12">
      <c r="A197" s="49">
        <v>93</v>
      </c>
      <c r="B197" s="95" t="s">
        <v>199</v>
      </c>
      <c r="C197" s="76" t="s">
        <v>200</v>
      </c>
      <c r="D197" s="75" t="s">
        <v>276</v>
      </c>
      <c r="E197" s="97">
        <v>4</v>
      </c>
      <c r="F197" s="1"/>
      <c r="G197" s="13">
        <f>E197*F197</f>
        <v>0</v>
      </c>
      <c r="H197" s="86"/>
    </row>
    <row r="198" spans="1:8" s="2" customFormat="1" ht="12">
      <c r="A198" s="49"/>
      <c r="B198" s="95" t="s">
        <v>201</v>
      </c>
      <c r="C198" s="76" t="s">
        <v>461</v>
      </c>
      <c r="D198" s="74"/>
      <c r="E198" s="96"/>
      <c r="F198" s="34"/>
      <c r="G198" s="10"/>
      <c r="H198" s="86"/>
    </row>
    <row r="199" spans="1:8" s="2" customFormat="1" ht="12">
      <c r="A199" s="49"/>
      <c r="B199" s="95" t="s">
        <v>202</v>
      </c>
      <c r="C199" s="76" t="s">
        <v>462</v>
      </c>
      <c r="D199" s="74"/>
      <c r="E199" s="96"/>
      <c r="F199" s="34"/>
      <c r="G199" s="10"/>
      <c r="H199" s="86"/>
    </row>
    <row r="200" spans="1:8" s="2" customFormat="1" ht="12">
      <c r="A200" s="49">
        <v>94</v>
      </c>
      <c r="B200" s="95" t="s">
        <v>203</v>
      </c>
      <c r="C200" s="76" t="s">
        <v>463</v>
      </c>
      <c r="D200" s="75" t="s">
        <v>303</v>
      </c>
      <c r="E200" s="97">
        <v>14</v>
      </c>
      <c r="F200" s="1"/>
      <c r="G200" s="13">
        <f>E200*F200</f>
        <v>0</v>
      </c>
      <c r="H200" s="86"/>
    </row>
    <row r="201" spans="1:8" s="2" customFormat="1" ht="12">
      <c r="A201" s="49"/>
      <c r="B201" s="95" t="s">
        <v>204</v>
      </c>
      <c r="C201" s="76" t="s">
        <v>464</v>
      </c>
      <c r="D201" s="74"/>
      <c r="E201" s="96"/>
      <c r="F201" s="34"/>
      <c r="G201" s="10"/>
      <c r="H201" s="86"/>
    </row>
    <row r="202" spans="1:8" s="2" customFormat="1" ht="12">
      <c r="A202" s="49">
        <v>95</v>
      </c>
      <c r="B202" s="95" t="s">
        <v>205</v>
      </c>
      <c r="C202" s="76" t="s">
        <v>465</v>
      </c>
      <c r="D202" s="75" t="s">
        <v>303</v>
      </c>
      <c r="E202" s="97">
        <v>3</v>
      </c>
      <c r="F202" s="1"/>
      <c r="G202" s="13">
        <f>E202*F202</f>
        <v>0</v>
      </c>
      <c r="H202" s="86"/>
    </row>
    <row r="203" spans="1:8" s="2" customFormat="1" ht="12">
      <c r="A203" s="50"/>
      <c r="B203" s="51"/>
      <c r="C203" s="80" t="s">
        <v>466</v>
      </c>
      <c r="D203" s="81"/>
      <c r="E203" s="88"/>
      <c r="F203" s="92"/>
      <c r="G203" s="89">
        <f>SUM(G17:G202)</f>
        <v>0</v>
      </c>
      <c r="H203" s="86"/>
    </row>
    <row r="204" spans="1:8" s="2" customFormat="1" ht="12">
      <c r="A204" s="50"/>
      <c r="B204" s="51"/>
      <c r="C204" s="70"/>
      <c r="D204" s="51"/>
      <c r="E204" s="71"/>
      <c r="F204" s="93"/>
      <c r="G204" s="72"/>
      <c r="H204" s="86"/>
    </row>
    <row r="205" spans="1:8" s="2" customFormat="1" ht="12">
      <c r="A205" s="49"/>
      <c r="B205" s="94" t="s">
        <v>286</v>
      </c>
      <c r="C205" s="73" t="s">
        <v>467</v>
      </c>
      <c r="D205" s="74"/>
      <c r="E205" s="96"/>
      <c r="F205" s="34"/>
      <c r="G205" s="10"/>
      <c r="H205" s="86"/>
    </row>
    <row r="206" spans="1:8" s="2" customFormat="1" ht="12">
      <c r="A206" s="49"/>
      <c r="B206" s="94" t="s">
        <v>206</v>
      </c>
      <c r="C206" s="73" t="s">
        <v>468</v>
      </c>
      <c r="D206" s="74"/>
      <c r="E206" s="96"/>
      <c r="F206" s="34"/>
      <c r="G206" s="10"/>
      <c r="H206" s="86"/>
    </row>
    <row r="207" spans="1:8" s="2" customFormat="1" ht="12">
      <c r="A207" s="49"/>
      <c r="B207" s="95" t="s">
        <v>207</v>
      </c>
      <c r="C207" s="76" t="s">
        <v>469</v>
      </c>
      <c r="D207" s="74"/>
      <c r="E207" s="96"/>
      <c r="F207" s="34"/>
      <c r="G207" s="10"/>
      <c r="H207" s="86"/>
    </row>
    <row r="208" spans="1:8" s="2" customFormat="1" ht="12">
      <c r="A208" s="49"/>
      <c r="B208" s="95" t="s">
        <v>208</v>
      </c>
      <c r="C208" s="76" t="s">
        <v>470</v>
      </c>
      <c r="D208" s="74"/>
      <c r="E208" s="96"/>
      <c r="F208" s="34"/>
      <c r="G208" s="10"/>
      <c r="H208" s="86"/>
    </row>
    <row r="209" spans="1:8" s="2" customFormat="1" ht="12">
      <c r="A209" s="49">
        <v>96</v>
      </c>
      <c r="B209" s="95" t="s">
        <v>209</v>
      </c>
      <c r="C209" s="76" t="s">
        <v>471</v>
      </c>
      <c r="D209" s="75" t="s">
        <v>270</v>
      </c>
      <c r="E209" s="97">
        <v>12300</v>
      </c>
      <c r="F209" s="1"/>
      <c r="G209" s="13">
        <f>E209*F209</f>
        <v>0</v>
      </c>
      <c r="H209" s="86"/>
    </row>
    <row r="210" spans="1:8" s="2" customFormat="1" ht="12">
      <c r="A210" s="49">
        <v>97</v>
      </c>
      <c r="B210" s="95" t="s">
        <v>210</v>
      </c>
      <c r="C210" s="76" t="s">
        <v>472</v>
      </c>
      <c r="D210" s="75" t="s">
        <v>270</v>
      </c>
      <c r="E210" s="97">
        <v>3500</v>
      </c>
      <c r="F210" s="1"/>
      <c r="G210" s="13">
        <f>E210*F210</f>
        <v>0</v>
      </c>
      <c r="H210" s="86"/>
    </row>
    <row r="211" spans="1:8" s="2" customFormat="1" ht="12">
      <c r="A211" s="49">
        <v>98</v>
      </c>
      <c r="B211" s="95" t="s">
        <v>211</v>
      </c>
      <c r="C211" s="76" t="s">
        <v>473</v>
      </c>
      <c r="D211" s="75" t="s">
        <v>270</v>
      </c>
      <c r="E211" s="97">
        <v>12300</v>
      </c>
      <c r="F211" s="1"/>
      <c r="G211" s="13">
        <f>E211*F211</f>
        <v>0</v>
      </c>
      <c r="H211" s="86"/>
    </row>
    <row r="212" spans="1:8" s="2" customFormat="1" ht="12">
      <c r="A212" s="49"/>
      <c r="B212" s="95" t="s">
        <v>212</v>
      </c>
      <c r="C212" s="76" t="s">
        <v>474</v>
      </c>
      <c r="D212" s="74"/>
      <c r="E212" s="96"/>
      <c r="F212" s="34"/>
      <c r="G212" s="10"/>
      <c r="H212" s="86"/>
    </row>
    <row r="213" spans="1:8" s="2" customFormat="1" ht="12">
      <c r="A213" s="49">
        <v>99</v>
      </c>
      <c r="B213" s="95" t="s">
        <v>213</v>
      </c>
      <c r="C213" s="76" t="s">
        <v>475</v>
      </c>
      <c r="D213" s="75" t="s">
        <v>270</v>
      </c>
      <c r="E213" s="97">
        <v>35000</v>
      </c>
      <c r="F213" s="1"/>
      <c r="G213" s="13">
        <f>E213*F213</f>
        <v>0</v>
      </c>
      <c r="H213" s="86"/>
    </row>
    <row r="214" spans="1:8" s="2" customFormat="1" ht="12">
      <c r="A214" s="49"/>
      <c r="B214" s="94" t="s">
        <v>214</v>
      </c>
      <c r="C214" s="73" t="s">
        <v>476</v>
      </c>
      <c r="D214" s="74"/>
      <c r="E214" s="96"/>
      <c r="F214" s="34"/>
      <c r="G214" s="10"/>
      <c r="H214" s="86"/>
    </row>
    <row r="215" spans="1:8" s="2" customFormat="1" ht="12">
      <c r="A215" s="49"/>
      <c r="B215" s="95" t="s">
        <v>215</v>
      </c>
      <c r="C215" s="76" t="s">
        <v>477</v>
      </c>
      <c r="D215" s="74"/>
      <c r="E215" s="96"/>
      <c r="F215" s="34"/>
      <c r="G215" s="10"/>
      <c r="H215" s="86"/>
    </row>
    <row r="216" spans="1:8" s="2" customFormat="1" ht="12">
      <c r="A216" s="49">
        <v>100</v>
      </c>
      <c r="B216" s="95" t="s">
        <v>216</v>
      </c>
      <c r="C216" s="78" t="s">
        <v>478</v>
      </c>
      <c r="D216" s="77" t="s">
        <v>270</v>
      </c>
      <c r="E216" s="98">
        <v>200</v>
      </c>
      <c r="F216" s="79"/>
      <c r="G216" s="99">
        <f>E216*F216</f>
        <v>0</v>
      </c>
      <c r="H216" s="86"/>
    </row>
    <row r="217" spans="1:8" s="2" customFormat="1" ht="12">
      <c r="A217" s="50"/>
      <c r="B217" s="51"/>
      <c r="C217" s="80" t="s">
        <v>479</v>
      </c>
      <c r="D217" s="82"/>
      <c r="E217" s="88"/>
      <c r="F217" s="92"/>
      <c r="G217" s="89">
        <f>SUM(G205:G216)</f>
        <v>0</v>
      </c>
      <c r="H217" s="86"/>
    </row>
    <row r="218" spans="1:8" s="2" customFormat="1" ht="12">
      <c r="A218" s="50"/>
      <c r="B218" s="51"/>
      <c r="C218" s="70"/>
      <c r="D218" s="51"/>
      <c r="E218" s="71"/>
      <c r="F218" s="93"/>
      <c r="G218" s="72"/>
      <c r="H218" s="86"/>
    </row>
    <row r="219" spans="1:8" s="2" customFormat="1" ht="12">
      <c r="A219" s="49"/>
      <c r="B219" s="94" t="s">
        <v>287</v>
      </c>
      <c r="C219" s="73" t="s">
        <v>480</v>
      </c>
      <c r="D219" s="74"/>
      <c r="E219" s="96"/>
      <c r="F219" s="34"/>
      <c r="G219" s="10"/>
      <c r="H219" s="86"/>
    </row>
    <row r="220" spans="1:8" s="2" customFormat="1" ht="12">
      <c r="A220" s="49"/>
      <c r="B220" s="94" t="s">
        <v>217</v>
      </c>
      <c r="C220" s="73" t="s">
        <v>481</v>
      </c>
      <c r="D220" s="74"/>
      <c r="E220" s="96"/>
      <c r="F220" s="34"/>
      <c r="G220" s="10"/>
      <c r="H220" s="86"/>
    </row>
    <row r="221" spans="1:8" s="2" customFormat="1" ht="12">
      <c r="A221" s="49"/>
      <c r="B221" s="95" t="s">
        <v>218</v>
      </c>
      <c r="C221" s="76" t="s">
        <v>482</v>
      </c>
      <c r="D221" s="74"/>
      <c r="E221" s="96"/>
      <c r="F221" s="34"/>
      <c r="G221" s="10"/>
      <c r="H221" s="86"/>
    </row>
    <row r="222" spans="1:8" s="2" customFormat="1" ht="12">
      <c r="A222" s="49"/>
      <c r="B222" s="95" t="s">
        <v>219</v>
      </c>
      <c r="C222" s="76" t="s">
        <v>483</v>
      </c>
      <c r="D222" s="74"/>
      <c r="E222" s="96"/>
      <c r="F222" s="34"/>
      <c r="G222" s="10"/>
      <c r="H222" s="86"/>
    </row>
    <row r="223" spans="1:8" s="2" customFormat="1" ht="12">
      <c r="A223" s="49">
        <v>101</v>
      </c>
      <c r="B223" s="95" t="s">
        <v>220</v>
      </c>
      <c r="C223" s="76" t="s">
        <v>484</v>
      </c>
      <c r="D223" s="75" t="s">
        <v>277</v>
      </c>
      <c r="E223" s="97">
        <v>89</v>
      </c>
      <c r="F223" s="1"/>
      <c r="G223" s="13">
        <f>E223*F223</f>
        <v>0</v>
      </c>
      <c r="H223" s="86"/>
    </row>
    <row r="224" spans="1:8" s="2" customFormat="1" ht="12">
      <c r="A224" s="49"/>
      <c r="B224" s="95" t="s">
        <v>221</v>
      </c>
      <c r="C224" s="76" t="s">
        <v>485</v>
      </c>
      <c r="D224" s="74"/>
      <c r="E224" s="96"/>
      <c r="F224" s="34"/>
      <c r="G224" s="10"/>
      <c r="H224" s="86"/>
    </row>
    <row r="225" spans="1:8" s="2" customFormat="1" ht="12">
      <c r="A225" s="49"/>
      <c r="B225" s="95" t="s">
        <v>222</v>
      </c>
      <c r="C225" s="76" t="s">
        <v>486</v>
      </c>
      <c r="D225" s="74"/>
      <c r="E225" s="96"/>
      <c r="F225" s="34"/>
      <c r="G225" s="10"/>
      <c r="H225" s="86"/>
    </row>
    <row r="226" spans="1:8" s="2" customFormat="1" ht="12">
      <c r="A226" s="49">
        <v>102</v>
      </c>
      <c r="B226" s="95" t="s">
        <v>223</v>
      </c>
      <c r="C226" s="76" t="s">
        <v>487</v>
      </c>
      <c r="D226" s="75" t="s">
        <v>277</v>
      </c>
      <c r="E226" s="97">
        <v>9.5</v>
      </c>
      <c r="F226" s="1"/>
      <c r="G226" s="13">
        <f>E226*F226</f>
        <v>0</v>
      </c>
      <c r="H226" s="86"/>
    </row>
    <row r="227" spans="1:8" s="2" customFormat="1" ht="12">
      <c r="A227" s="49">
        <v>103</v>
      </c>
      <c r="B227" s="95" t="s">
        <v>224</v>
      </c>
      <c r="C227" s="76" t="s">
        <v>488</v>
      </c>
      <c r="D227" s="75" t="s">
        <v>270</v>
      </c>
      <c r="E227" s="97">
        <v>378</v>
      </c>
      <c r="F227" s="1"/>
      <c r="G227" s="13">
        <f>E227*F227</f>
        <v>0</v>
      </c>
      <c r="H227" s="86"/>
    </row>
    <row r="228" spans="1:8" s="2" customFormat="1" ht="12">
      <c r="A228" s="49"/>
      <c r="B228" s="95" t="s">
        <v>225</v>
      </c>
      <c r="C228" s="76" t="s">
        <v>489</v>
      </c>
      <c r="D228" s="74"/>
      <c r="E228" s="96"/>
      <c r="F228" s="34"/>
      <c r="G228" s="10"/>
      <c r="H228" s="86"/>
    </row>
    <row r="229" spans="1:8" s="2" customFormat="1" ht="12">
      <c r="A229" s="49">
        <v>104</v>
      </c>
      <c r="B229" s="95" t="s">
        <v>226</v>
      </c>
      <c r="C229" s="76" t="s">
        <v>490</v>
      </c>
      <c r="D229" s="75" t="s">
        <v>275</v>
      </c>
      <c r="E229" s="97">
        <v>807.68</v>
      </c>
      <c r="F229" s="1"/>
      <c r="G229" s="13">
        <f>E229*F229</f>
        <v>0</v>
      </c>
      <c r="H229" s="86"/>
    </row>
    <row r="230" spans="1:8" s="2" customFormat="1" ht="12">
      <c r="A230" s="49">
        <v>105</v>
      </c>
      <c r="B230" s="95" t="s">
        <v>227</v>
      </c>
      <c r="C230" s="76" t="s">
        <v>491</v>
      </c>
      <c r="D230" s="75" t="s">
        <v>275</v>
      </c>
      <c r="E230" s="97">
        <v>807.68</v>
      </c>
      <c r="F230" s="1"/>
      <c r="G230" s="13">
        <f>E230*F230</f>
        <v>0</v>
      </c>
      <c r="H230" s="86"/>
    </row>
    <row r="231" spans="1:8" s="2" customFormat="1" ht="12">
      <c r="A231" s="49"/>
      <c r="B231" s="95" t="s">
        <v>228</v>
      </c>
      <c r="C231" s="76" t="s">
        <v>492</v>
      </c>
      <c r="D231" s="74"/>
      <c r="E231" s="96"/>
      <c r="F231" s="34"/>
      <c r="G231" s="10"/>
      <c r="H231" s="86"/>
    </row>
    <row r="232" spans="1:8" s="2" customFormat="1" ht="12">
      <c r="A232" s="49">
        <v>106</v>
      </c>
      <c r="B232" s="95" t="s">
        <v>229</v>
      </c>
      <c r="C232" s="76" t="s">
        <v>493</v>
      </c>
      <c r="D232" s="75" t="s">
        <v>275</v>
      </c>
      <c r="E232" s="97">
        <v>807.68</v>
      </c>
      <c r="F232" s="1"/>
      <c r="G232" s="13">
        <f>E232*F232</f>
        <v>0</v>
      </c>
      <c r="H232" s="86"/>
    </row>
    <row r="233" spans="1:8" s="2" customFormat="1" ht="12">
      <c r="A233" s="49"/>
      <c r="B233" s="95" t="s">
        <v>230</v>
      </c>
      <c r="C233" s="76" t="s">
        <v>494</v>
      </c>
      <c r="D233" s="74"/>
      <c r="E233" s="96"/>
      <c r="F233" s="34"/>
      <c r="G233" s="10"/>
      <c r="H233" s="86"/>
    </row>
    <row r="234" spans="1:8" s="2" customFormat="1" ht="12">
      <c r="A234" s="49"/>
      <c r="B234" s="95" t="s">
        <v>231</v>
      </c>
      <c r="C234" s="76" t="s">
        <v>418</v>
      </c>
      <c r="D234" s="74"/>
      <c r="E234" s="96"/>
      <c r="F234" s="34"/>
      <c r="G234" s="10"/>
      <c r="H234" s="86"/>
    </row>
    <row r="235" spans="1:8" s="2" customFormat="1" ht="12">
      <c r="A235" s="49">
        <v>107</v>
      </c>
      <c r="B235" s="95" t="s">
        <v>232</v>
      </c>
      <c r="C235" s="76" t="s">
        <v>233</v>
      </c>
      <c r="D235" s="75" t="s">
        <v>275</v>
      </c>
      <c r="E235" s="97">
        <v>807.68</v>
      </c>
      <c r="F235" s="1"/>
      <c r="G235" s="13">
        <f>E235*F235</f>
        <v>0</v>
      </c>
      <c r="H235" s="86"/>
    </row>
    <row r="236" spans="1:8" s="2" customFormat="1" ht="12">
      <c r="A236" s="49"/>
      <c r="B236" s="95" t="s">
        <v>234</v>
      </c>
      <c r="C236" s="76" t="s">
        <v>495</v>
      </c>
      <c r="D236" s="74"/>
      <c r="E236" s="96"/>
      <c r="F236" s="34"/>
      <c r="G236" s="10"/>
      <c r="H236" s="86"/>
    </row>
    <row r="237" spans="1:8" s="2" customFormat="1" ht="12">
      <c r="A237" s="49">
        <v>108</v>
      </c>
      <c r="B237" s="95" t="s">
        <v>235</v>
      </c>
      <c r="C237" s="78" t="s">
        <v>236</v>
      </c>
      <c r="D237" s="77" t="s">
        <v>275</v>
      </c>
      <c r="E237" s="98">
        <v>807.68</v>
      </c>
      <c r="F237" s="79"/>
      <c r="G237" s="99">
        <f>E237*F237</f>
        <v>0</v>
      </c>
      <c r="H237" s="86"/>
    </row>
    <row r="238" spans="1:8" s="2" customFormat="1" ht="12">
      <c r="A238" s="50"/>
      <c r="B238" s="51"/>
      <c r="C238" s="80" t="s">
        <v>496</v>
      </c>
      <c r="D238" s="81"/>
      <c r="E238" s="88"/>
      <c r="F238" s="92"/>
      <c r="G238" s="89">
        <f>SUM(G219:G237)</f>
        <v>0</v>
      </c>
      <c r="H238" s="86"/>
    </row>
    <row r="239" spans="1:8" s="2" customFormat="1" ht="12">
      <c r="A239" s="50"/>
      <c r="B239" s="51"/>
      <c r="C239" s="70"/>
      <c r="D239" s="51"/>
      <c r="E239" s="71"/>
      <c r="F239" s="93"/>
      <c r="G239" s="72"/>
      <c r="H239" s="86"/>
    </row>
    <row r="240" spans="1:8" s="2" customFormat="1" ht="12">
      <c r="A240" s="49"/>
      <c r="B240" s="94" t="s">
        <v>288</v>
      </c>
      <c r="C240" s="73" t="s">
        <v>497</v>
      </c>
      <c r="D240" s="74"/>
      <c r="E240" s="96"/>
      <c r="F240" s="34"/>
      <c r="G240" s="10"/>
      <c r="H240" s="86"/>
    </row>
    <row r="241" spans="1:8" s="2" customFormat="1" ht="12">
      <c r="A241" s="49"/>
      <c r="B241" s="94" t="s">
        <v>237</v>
      </c>
      <c r="C241" s="73" t="s">
        <v>498</v>
      </c>
      <c r="D241" s="74"/>
      <c r="E241" s="96"/>
      <c r="F241" s="34"/>
      <c r="G241" s="10"/>
      <c r="H241" s="86"/>
    </row>
    <row r="242" spans="1:8" s="2" customFormat="1" ht="12">
      <c r="A242" s="49"/>
      <c r="B242" s="95" t="s">
        <v>238</v>
      </c>
      <c r="C242" s="76" t="s">
        <v>499</v>
      </c>
      <c r="D242" s="74"/>
      <c r="E242" s="96"/>
      <c r="F242" s="34"/>
      <c r="G242" s="10"/>
      <c r="H242" s="86"/>
    </row>
    <row r="243" spans="1:8" s="2" customFormat="1" ht="12">
      <c r="A243" s="49"/>
      <c r="B243" s="95" t="s">
        <v>239</v>
      </c>
      <c r="C243" s="76" t="s">
        <v>500</v>
      </c>
      <c r="D243" s="74"/>
      <c r="E243" s="96"/>
      <c r="F243" s="34"/>
      <c r="G243" s="10"/>
      <c r="H243" s="86"/>
    </row>
    <row r="244" spans="1:8" s="2" customFormat="1" ht="12">
      <c r="A244" s="49">
        <v>109</v>
      </c>
      <c r="B244" s="95" t="s">
        <v>240</v>
      </c>
      <c r="C244" s="76" t="s">
        <v>501</v>
      </c>
      <c r="D244" s="75" t="s">
        <v>275</v>
      </c>
      <c r="E244" s="97">
        <v>807.68</v>
      </c>
      <c r="F244" s="1"/>
      <c r="G244" s="13">
        <f>E244*F244</f>
        <v>0</v>
      </c>
      <c r="H244" s="86"/>
    </row>
    <row r="245" spans="1:8" s="2" customFormat="1" ht="12">
      <c r="A245" s="49"/>
      <c r="B245" s="95" t="s">
        <v>241</v>
      </c>
      <c r="C245" s="76" t="s">
        <v>502</v>
      </c>
      <c r="D245" s="74"/>
      <c r="E245" s="96"/>
      <c r="F245" s="34"/>
      <c r="G245" s="10"/>
      <c r="H245" s="86"/>
    </row>
    <row r="246" spans="1:8" s="2" customFormat="1" ht="12">
      <c r="A246" s="49"/>
      <c r="B246" s="95" t="s">
        <v>242</v>
      </c>
      <c r="C246" s="76" t="s">
        <v>503</v>
      </c>
      <c r="D246" s="74"/>
      <c r="E246" s="96"/>
      <c r="F246" s="34"/>
      <c r="G246" s="10"/>
      <c r="H246" s="86"/>
    </row>
    <row r="247" spans="1:8" s="2" customFormat="1" ht="12">
      <c r="A247" s="49">
        <v>110</v>
      </c>
      <c r="B247" s="95" t="s">
        <v>243</v>
      </c>
      <c r="C247" s="78" t="s">
        <v>504</v>
      </c>
      <c r="D247" s="77" t="s">
        <v>275</v>
      </c>
      <c r="E247" s="98">
        <v>30</v>
      </c>
      <c r="F247" s="79"/>
      <c r="G247" s="99">
        <f>E247*F247</f>
        <v>0</v>
      </c>
      <c r="H247" s="86"/>
    </row>
    <row r="248" spans="1:8" s="2" customFormat="1" ht="12">
      <c r="A248" s="50"/>
      <c r="B248" s="51"/>
      <c r="C248" s="80" t="s">
        <v>505</v>
      </c>
      <c r="D248" s="81"/>
      <c r="E248" s="88"/>
      <c r="F248" s="92"/>
      <c r="G248" s="89">
        <f>SUM(G240:G247)</f>
        <v>0</v>
      </c>
      <c r="H248" s="86"/>
    </row>
    <row r="249" spans="1:8" s="2" customFormat="1" ht="12">
      <c r="A249" s="50"/>
      <c r="B249" s="51"/>
      <c r="C249" s="70"/>
      <c r="D249" s="51"/>
      <c r="E249" s="71"/>
      <c r="F249" s="93"/>
      <c r="G249" s="72"/>
      <c r="H249" s="86"/>
    </row>
    <row r="250" spans="1:8" s="2" customFormat="1" ht="12">
      <c r="A250" s="49"/>
      <c r="B250" s="94" t="s">
        <v>289</v>
      </c>
      <c r="C250" s="73" t="s">
        <v>506</v>
      </c>
      <c r="D250" s="74"/>
      <c r="E250" s="96"/>
      <c r="F250" s="34"/>
      <c r="G250" s="10"/>
      <c r="H250" s="86"/>
    </row>
    <row r="251" spans="1:8" s="2" customFormat="1" ht="12">
      <c r="A251" s="49"/>
      <c r="B251" s="94" t="s">
        <v>290</v>
      </c>
      <c r="C251" s="76" t="s">
        <v>507</v>
      </c>
      <c r="D251" s="74"/>
      <c r="E251" s="96"/>
      <c r="F251" s="34"/>
      <c r="G251" s="10"/>
      <c r="H251" s="86"/>
    </row>
    <row r="252" spans="1:8" s="2" customFormat="1" ht="12">
      <c r="A252" s="49"/>
      <c r="B252" s="95" t="s">
        <v>291</v>
      </c>
      <c r="C252" s="76" t="s">
        <v>508</v>
      </c>
      <c r="D252" s="74"/>
      <c r="E252" s="96"/>
      <c r="F252" s="34"/>
      <c r="G252" s="10"/>
      <c r="H252" s="86"/>
    </row>
    <row r="253" spans="1:8" s="2" customFormat="1" ht="12">
      <c r="A253" s="49"/>
      <c r="B253" s="95" t="s">
        <v>292</v>
      </c>
      <c r="C253" s="76" t="s">
        <v>509</v>
      </c>
      <c r="D253" s="74"/>
      <c r="E253" s="96"/>
      <c r="F253" s="34"/>
      <c r="G253" s="10"/>
      <c r="H253" s="86"/>
    </row>
    <row r="254" spans="1:8" s="2" customFormat="1" ht="12">
      <c r="A254" s="49">
        <v>111</v>
      </c>
      <c r="B254" s="95" t="s">
        <v>293</v>
      </c>
      <c r="C254" s="76" t="s">
        <v>510</v>
      </c>
      <c r="D254" s="75" t="s">
        <v>303</v>
      </c>
      <c r="E254" s="97">
        <v>1</v>
      </c>
      <c r="F254" s="1"/>
      <c r="G254" s="13">
        <f>E254*F254</f>
        <v>0</v>
      </c>
      <c r="H254" s="86"/>
    </row>
    <row r="255" spans="1:8" s="2" customFormat="1" ht="12">
      <c r="A255" s="49">
        <v>112</v>
      </c>
      <c r="B255" s="95" t="s">
        <v>294</v>
      </c>
      <c r="C255" s="76" t="s">
        <v>511</v>
      </c>
      <c r="D255" s="75" t="s">
        <v>303</v>
      </c>
      <c r="E255" s="97">
        <v>1</v>
      </c>
      <c r="F255" s="1"/>
      <c r="G255" s="13">
        <f>E255*F255</f>
        <v>0</v>
      </c>
      <c r="H255" s="86"/>
    </row>
    <row r="256" spans="1:8" s="2" customFormat="1" ht="12">
      <c r="A256" s="49"/>
      <c r="B256" s="94" t="s">
        <v>244</v>
      </c>
      <c r="C256" s="73" t="s">
        <v>512</v>
      </c>
      <c r="D256" s="74"/>
      <c r="E256" s="96"/>
      <c r="F256" s="34"/>
      <c r="G256" s="10"/>
      <c r="H256" s="86"/>
    </row>
    <row r="257" spans="1:8" s="2" customFormat="1" ht="12">
      <c r="A257" s="49"/>
      <c r="B257" s="95" t="s">
        <v>245</v>
      </c>
      <c r="C257" s="76" t="s">
        <v>513</v>
      </c>
      <c r="D257" s="74"/>
      <c r="E257" s="96"/>
      <c r="F257" s="34"/>
      <c r="G257" s="10"/>
      <c r="H257" s="86"/>
    </row>
    <row r="258" spans="1:9" s="2" customFormat="1" ht="22.5">
      <c r="A258" s="49"/>
      <c r="B258" s="95" t="s">
        <v>246</v>
      </c>
      <c r="C258" s="76" t="s">
        <v>514</v>
      </c>
      <c r="D258" s="74"/>
      <c r="E258" s="96"/>
      <c r="F258" s="34"/>
      <c r="G258" s="10"/>
      <c r="H258" s="86"/>
      <c r="I258" s="86"/>
    </row>
    <row r="259" spans="1:9" s="2" customFormat="1" ht="12">
      <c r="A259" s="49">
        <v>113</v>
      </c>
      <c r="B259" s="95" t="s">
        <v>247</v>
      </c>
      <c r="C259" s="76" t="s">
        <v>248</v>
      </c>
      <c r="D259" s="75" t="s">
        <v>276</v>
      </c>
      <c r="E259" s="97">
        <v>8</v>
      </c>
      <c r="F259" s="1"/>
      <c r="G259" s="13">
        <f>E259*F259</f>
        <v>0</v>
      </c>
      <c r="H259" s="86"/>
      <c r="I259" s="86"/>
    </row>
    <row r="260" spans="1:9" s="2" customFormat="1" ht="12">
      <c r="A260" s="49">
        <v>114</v>
      </c>
      <c r="B260" s="95" t="s">
        <v>249</v>
      </c>
      <c r="C260" s="76" t="s">
        <v>250</v>
      </c>
      <c r="D260" s="75" t="s">
        <v>276</v>
      </c>
      <c r="E260" s="97">
        <v>24</v>
      </c>
      <c r="F260" s="1"/>
      <c r="G260" s="13">
        <f>E260*F260</f>
        <v>0</v>
      </c>
      <c r="H260" s="86"/>
      <c r="I260" s="86"/>
    </row>
    <row r="261" spans="1:9" s="2" customFormat="1" ht="12">
      <c r="A261" s="49"/>
      <c r="B261" s="94" t="s">
        <v>251</v>
      </c>
      <c r="C261" s="73" t="s">
        <v>515</v>
      </c>
      <c r="D261" s="74"/>
      <c r="E261" s="96"/>
      <c r="F261" s="34"/>
      <c r="G261" s="10"/>
      <c r="H261" s="86"/>
      <c r="I261" s="86"/>
    </row>
    <row r="262" spans="1:9" s="2" customFormat="1" ht="12">
      <c r="A262" s="49"/>
      <c r="B262" s="95" t="s">
        <v>252</v>
      </c>
      <c r="C262" s="76" t="s">
        <v>516</v>
      </c>
      <c r="D262" s="74"/>
      <c r="E262" s="96"/>
      <c r="F262" s="34"/>
      <c r="G262" s="10"/>
      <c r="H262" s="86"/>
      <c r="I262" s="86"/>
    </row>
    <row r="263" spans="1:9" s="2" customFormat="1" ht="22.5">
      <c r="A263" s="49">
        <v>115</v>
      </c>
      <c r="B263" s="95" t="s">
        <v>253</v>
      </c>
      <c r="C263" s="78" t="s">
        <v>517</v>
      </c>
      <c r="D263" s="77" t="s">
        <v>303</v>
      </c>
      <c r="E263" s="98">
        <v>11</v>
      </c>
      <c r="F263" s="79"/>
      <c r="G263" s="99">
        <f>E263*F263</f>
        <v>0</v>
      </c>
      <c r="H263" s="86"/>
      <c r="I263" s="86"/>
    </row>
    <row r="264" spans="1:9" s="2" customFormat="1" ht="12">
      <c r="A264" s="50"/>
      <c r="B264" s="51"/>
      <c r="C264" s="80" t="s">
        <v>518</v>
      </c>
      <c r="D264" s="81"/>
      <c r="E264" s="88"/>
      <c r="F264" s="92"/>
      <c r="G264" s="89">
        <f>SUM(G250:G263)</f>
        <v>0</v>
      </c>
      <c r="H264" s="86"/>
      <c r="I264" s="86"/>
    </row>
    <row r="265" spans="1:9" s="2" customFormat="1" ht="12">
      <c r="A265" s="50"/>
      <c r="B265" s="51"/>
      <c r="C265" s="70"/>
      <c r="D265" s="51"/>
      <c r="E265" s="71"/>
      <c r="F265" s="93"/>
      <c r="G265" s="72"/>
      <c r="H265" s="86"/>
      <c r="I265" s="86"/>
    </row>
    <row r="266" spans="1:9" s="2" customFormat="1" ht="12">
      <c r="A266" s="49"/>
      <c r="B266" s="48" t="s">
        <v>295</v>
      </c>
      <c r="C266" s="73" t="s">
        <v>519</v>
      </c>
      <c r="D266" s="74"/>
      <c r="E266" s="9"/>
      <c r="F266" s="34"/>
      <c r="G266" s="10"/>
      <c r="H266" s="86"/>
      <c r="I266" s="86"/>
    </row>
    <row r="267" spans="1:9" s="2" customFormat="1" ht="12">
      <c r="A267" s="49"/>
      <c r="B267" s="48" t="s">
        <v>254</v>
      </c>
      <c r="C267" s="73" t="s">
        <v>520</v>
      </c>
      <c r="D267" s="74"/>
      <c r="E267" s="9"/>
      <c r="F267" s="34"/>
      <c r="G267" s="10"/>
      <c r="H267" s="86"/>
      <c r="I267" s="86"/>
    </row>
    <row r="268" spans="1:9" s="2" customFormat="1" ht="12">
      <c r="A268" s="49"/>
      <c r="B268" s="11" t="s">
        <v>255</v>
      </c>
      <c r="C268" s="76" t="s">
        <v>521</v>
      </c>
      <c r="D268" s="74"/>
      <c r="E268" s="9"/>
      <c r="F268" s="34"/>
      <c r="G268" s="10"/>
      <c r="H268" s="86"/>
      <c r="I268" s="86"/>
    </row>
    <row r="269" spans="1:9" s="2" customFormat="1" ht="12">
      <c r="A269" s="49"/>
      <c r="B269" s="11" t="s">
        <v>256</v>
      </c>
      <c r="C269" s="76" t="s">
        <v>522</v>
      </c>
      <c r="D269" s="74"/>
      <c r="E269" s="9"/>
      <c r="F269" s="34"/>
      <c r="G269" s="10"/>
      <c r="H269" s="86"/>
      <c r="I269" s="86"/>
    </row>
    <row r="270" spans="1:9" s="2" customFormat="1" ht="22.5">
      <c r="A270" s="49">
        <v>116</v>
      </c>
      <c r="B270" s="11" t="s">
        <v>257</v>
      </c>
      <c r="C270" s="76" t="s">
        <v>523</v>
      </c>
      <c r="D270" s="75" t="s">
        <v>303</v>
      </c>
      <c r="E270" s="12">
        <v>50</v>
      </c>
      <c r="F270" s="1"/>
      <c r="G270" s="13">
        <f>E270*F270</f>
        <v>0</v>
      </c>
      <c r="H270" s="86"/>
      <c r="I270" s="86"/>
    </row>
    <row r="271" spans="1:9" s="2" customFormat="1" ht="12">
      <c r="A271" s="49"/>
      <c r="B271" s="48" t="s">
        <v>258</v>
      </c>
      <c r="C271" s="73" t="s">
        <v>524</v>
      </c>
      <c r="D271" s="74"/>
      <c r="E271" s="9"/>
      <c r="F271" s="34"/>
      <c r="G271" s="10"/>
      <c r="H271" s="86"/>
      <c r="I271" s="86"/>
    </row>
    <row r="272" spans="1:9" s="2" customFormat="1" ht="12">
      <c r="A272" s="49"/>
      <c r="B272" s="11" t="s">
        <v>259</v>
      </c>
      <c r="C272" s="76" t="s">
        <v>525</v>
      </c>
      <c r="D272" s="74"/>
      <c r="E272" s="9"/>
      <c r="F272" s="34"/>
      <c r="G272" s="10"/>
      <c r="H272" s="86"/>
      <c r="I272" s="86"/>
    </row>
    <row r="273" spans="1:9" s="2" customFormat="1" ht="22.5">
      <c r="A273" s="49"/>
      <c r="B273" s="11" t="s">
        <v>260</v>
      </c>
      <c r="C273" s="76" t="s">
        <v>526</v>
      </c>
      <c r="D273" s="74"/>
      <c r="E273" s="9"/>
      <c r="F273" s="34"/>
      <c r="G273" s="10"/>
      <c r="H273" s="86"/>
      <c r="I273" s="86"/>
    </row>
    <row r="274" spans="1:9" s="2" customFormat="1" ht="22.5">
      <c r="A274" s="49">
        <v>117</v>
      </c>
      <c r="B274" s="11" t="s">
        <v>261</v>
      </c>
      <c r="C274" s="76" t="s">
        <v>527</v>
      </c>
      <c r="D274" s="75" t="s">
        <v>303</v>
      </c>
      <c r="E274" s="12">
        <v>110</v>
      </c>
      <c r="F274" s="1"/>
      <c r="G274" s="13">
        <f>E274*F274</f>
        <v>0</v>
      </c>
      <c r="H274" s="86"/>
      <c r="I274" s="86"/>
    </row>
    <row r="275" spans="1:9" s="2" customFormat="1" ht="12">
      <c r="A275" s="49"/>
      <c r="B275" s="48" t="s">
        <v>262</v>
      </c>
      <c r="C275" s="73" t="s">
        <v>528</v>
      </c>
      <c r="D275" s="74"/>
      <c r="E275" s="9"/>
      <c r="F275" s="34"/>
      <c r="G275" s="10"/>
      <c r="H275" s="86"/>
      <c r="I275" s="86"/>
    </row>
    <row r="276" spans="1:9" s="2" customFormat="1" ht="12">
      <c r="A276" s="49"/>
      <c r="B276" s="11" t="s">
        <v>263</v>
      </c>
      <c r="C276" s="76" t="s">
        <v>529</v>
      </c>
      <c r="D276" s="74"/>
      <c r="E276" s="9"/>
      <c r="F276" s="34"/>
      <c r="G276" s="10"/>
      <c r="H276" s="86"/>
      <c r="I276" s="86"/>
    </row>
    <row r="277" spans="1:9" s="2" customFormat="1" ht="12">
      <c r="A277" s="49"/>
      <c r="B277" s="11" t="s">
        <v>264</v>
      </c>
      <c r="C277" s="76" t="s">
        <v>530</v>
      </c>
      <c r="D277" s="74"/>
      <c r="E277" s="9"/>
      <c r="F277" s="34"/>
      <c r="G277" s="10"/>
      <c r="H277" s="86"/>
      <c r="I277" s="86"/>
    </row>
    <row r="278" spans="1:9" s="2" customFormat="1" ht="12">
      <c r="A278" s="49">
        <v>118</v>
      </c>
      <c r="B278" s="11" t="s">
        <v>265</v>
      </c>
      <c r="C278" s="76" t="s">
        <v>531</v>
      </c>
      <c r="D278" s="75" t="s">
        <v>276</v>
      </c>
      <c r="E278" s="12">
        <v>330</v>
      </c>
      <c r="F278" s="1"/>
      <c r="G278" s="13">
        <f>E278*F278</f>
        <v>0</v>
      </c>
      <c r="H278" s="86"/>
      <c r="I278" s="86"/>
    </row>
    <row r="279" spans="1:9" s="2" customFormat="1" ht="12">
      <c r="A279" s="49">
        <v>119</v>
      </c>
      <c r="B279" s="11" t="s">
        <v>266</v>
      </c>
      <c r="C279" s="76" t="s">
        <v>532</v>
      </c>
      <c r="D279" s="75" t="s">
        <v>276</v>
      </c>
      <c r="E279" s="12">
        <v>175</v>
      </c>
      <c r="F279" s="1"/>
      <c r="G279" s="13">
        <f>E279*F279</f>
        <v>0</v>
      </c>
      <c r="H279" s="86"/>
      <c r="I279" s="86"/>
    </row>
    <row r="280" spans="1:9" s="2" customFormat="1" ht="12">
      <c r="A280" s="49">
        <v>120</v>
      </c>
      <c r="B280" s="11" t="s">
        <v>267</v>
      </c>
      <c r="C280" s="78" t="s">
        <v>533</v>
      </c>
      <c r="D280" s="77" t="s">
        <v>312</v>
      </c>
      <c r="E280" s="100">
        <v>1</v>
      </c>
      <c r="F280" s="79"/>
      <c r="G280" s="99">
        <f>E280*F280</f>
        <v>0</v>
      </c>
      <c r="H280" s="86"/>
      <c r="I280" s="86"/>
    </row>
    <row r="281" spans="1:9" s="2" customFormat="1" ht="12">
      <c r="A281" s="50"/>
      <c r="B281" s="51"/>
      <c r="C281" s="80" t="s">
        <v>534</v>
      </c>
      <c r="D281" s="81"/>
      <c r="E281" s="88"/>
      <c r="F281" s="92"/>
      <c r="G281" s="89">
        <f>SUM(G266:G280)</f>
        <v>0</v>
      </c>
      <c r="H281" s="86"/>
      <c r="I281" s="86"/>
    </row>
    <row r="282" spans="1:7" s="2" customFormat="1" ht="12.75" customHeight="1">
      <c r="A282" s="50"/>
      <c r="B282" s="51"/>
      <c r="C282" s="70"/>
      <c r="D282" s="51"/>
      <c r="E282" s="71"/>
      <c r="F282" s="72"/>
      <c r="G282" s="72"/>
    </row>
    <row r="283" spans="1:7" ht="12.75" customHeight="1">
      <c r="A283" s="42"/>
      <c r="B283" s="22"/>
      <c r="C283" s="25"/>
      <c r="D283" s="26"/>
      <c r="E283" s="27"/>
      <c r="F283" s="28"/>
      <c r="G283" s="46"/>
    </row>
    <row r="284" spans="1:7" ht="12.75">
      <c r="A284" s="38"/>
      <c r="B284" s="14"/>
      <c r="C284" s="15" t="s">
        <v>535</v>
      </c>
      <c r="D284" s="16"/>
      <c r="E284" s="17"/>
      <c r="F284" s="18"/>
      <c r="G284" s="23"/>
    </row>
    <row r="285" spans="1:7" ht="12.75">
      <c r="A285" s="40"/>
      <c r="B285" s="22"/>
      <c r="C285" s="25"/>
      <c r="D285" s="26"/>
      <c r="E285" s="27"/>
      <c r="F285" s="28"/>
      <c r="G285" s="41"/>
    </row>
    <row r="286" spans="1:7" ht="12.75">
      <c r="A286" s="19"/>
      <c r="B286" s="24" t="s">
        <v>2</v>
      </c>
      <c r="C286" s="29" t="s">
        <v>536</v>
      </c>
      <c r="D286" s="30"/>
      <c r="E286" s="31"/>
      <c r="F286" s="32"/>
      <c r="G286" s="32">
        <f>G15</f>
        <v>0</v>
      </c>
    </row>
    <row r="287" spans="1:7" ht="12.75">
      <c r="A287" s="19"/>
      <c r="B287" s="24" t="s">
        <v>269</v>
      </c>
      <c r="C287" s="29" t="s">
        <v>537</v>
      </c>
      <c r="D287" s="30"/>
      <c r="E287" s="31"/>
      <c r="F287" s="32"/>
      <c r="G287" s="32">
        <f>G203</f>
        <v>0</v>
      </c>
    </row>
    <row r="288" spans="1:7" ht="12.75">
      <c r="A288" s="19"/>
      <c r="B288" s="24" t="s">
        <v>272</v>
      </c>
      <c r="C288" s="29" t="s">
        <v>538</v>
      </c>
      <c r="D288" s="30"/>
      <c r="E288" s="31"/>
      <c r="F288" s="32"/>
      <c r="G288" s="32">
        <f>G217</f>
        <v>0</v>
      </c>
    </row>
    <row r="289" spans="1:7" ht="25.5">
      <c r="A289" s="19"/>
      <c r="B289" s="24" t="s">
        <v>273</v>
      </c>
      <c r="C289" s="29" t="s">
        <v>539</v>
      </c>
      <c r="D289" s="30"/>
      <c r="E289" s="31"/>
      <c r="F289" s="32"/>
      <c r="G289" s="32">
        <f>G238</f>
        <v>0</v>
      </c>
    </row>
    <row r="290" spans="1:7" ht="12.75">
      <c r="A290" s="19"/>
      <c r="B290" s="24" t="s">
        <v>274</v>
      </c>
      <c r="C290" s="29" t="s">
        <v>540</v>
      </c>
      <c r="D290" s="30"/>
      <c r="E290" s="31"/>
      <c r="F290" s="32"/>
      <c r="G290" s="32">
        <f>G248</f>
        <v>0</v>
      </c>
    </row>
    <row r="291" spans="1:7" ht="12.75">
      <c r="A291" s="19"/>
      <c r="B291" s="24" t="s">
        <v>0</v>
      </c>
      <c r="C291" s="29" t="s">
        <v>541</v>
      </c>
      <c r="D291" s="30"/>
      <c r="E291" s="31"/>
      <c r="F291" s="32"/>
      <c r="G291" s="32">
        <f>G264</f>
        <v>0</v>
      </c>
    </row>
    <row r="292" spans="1:7" ht="12.75">
      <c r="A292" s="19"/>
      <c r="B292" s="24" t="s">
        <v>1</v>
      </c>
      <c r="C292" s="29" t="s">
        <v>542</v>
      </c>
      <c r="D292" s="30"/>
      <c r="E292" s="31"/>
      <c r="F292" s="32"/>
      <c r="G292" s="32">
        <f>G281</f>
        <v>0</v>
      </c>
    </row>
    <row r="293" spans="1:7" ht="12.75">
      <c r="A293" s="40"/>
      <c r="B293" s="22"/>
      <c r="C293" s="25"/>
      <c r="D293" s="26"/>
      <c r="E293" s="27"/>
      <c r="F293" s="28"/>
      <c r="G293" s="41"/>
    </row>
    <row r="294" spans="1:7" ht="12.75">
      <c r="A294" s="40"/>
      <c r="B294" s="22"/>
      <c r="C294" s="109" t="s">
        <v>543</v>
      </c>
      <c r="D294" s="109"/>
      <c r="E294" s="109"/>
      <c r="F294" s="109"/>
      <c r="G294" s="23">
        <f>G286+G287+G288+G289+G290+G291+G292</f>
        <v>0</v>
      </c>
    </row>
    <row r="295" spans="1:7" ht="12.75">
      <c r="A295" s="67"/>
      <c r="B295" s="42"/>
      <c r="C295" s="43"/>
      <c r="D295" s="44"/>
      <c r="E295" s="45"/>
      <c r="F295" s="46"/>
      <c r="G295" s="47"/>
    </row>
    <row r="296" spans="1:7" ht="12.75">
      <c r="A296" s="40"/>
      <c r="B296" s="22"/>
      <c r="C296" s="25"/>
      <c r="D296" s="26"/>
      <c r="E296" s="27"/>
      <c r="F296" s="28"/>
      <c r="G296" s="59"/>
    </row>
    <row r="297" spans="1:7" ht="12">
      <c r="A297" s="68"/>
      <c r="B297" s="33"/>
      <c r="C297" s="110" t="s">
        <v>535</v>
      </c>
      <c r="D297" s="111"/>
      <c r="E297" s="111"/>
      <c r="F297" s="111"/>
      <c r="G297" s="112"/>
    </row>
    <row r="298" spans="1:7" ht="12">
      <c r="A298" s="19"/>
      <c r="B298" s="2"/>
      <c r="C298" s="2"/>
      <c r="D298" s="2"/>
      <c r="E298" s="2"/>
      <c r="F298" s="2"/>
      <c r="G298" s="63"/>
    </row>
    <row r="299" spans="1:7" ht="12">
      <c r="A299" s="68"/>
      <c r="B299" s="33"/>
      <c r="C299" s="101" t="s">
        <v>544</v>
      </c>
      <c r="D299" s="102"/>
      <c r="E299" s="102"/>
      <c r="F299" s="103"/>
      <c r="G299" s="64"/>
    </row>
    <row r="300" spans="1:7" ht="12">
      <c r="A300" s="68"/>
      <c r="B300" s="33"/>
      <c r="C300" s="101" t="s">
        <v>545</v>
      </c>
      <c r="D300" s="102"/>
      <c r="E300" s="102"/>
      <c r="F300" s="103"/>
      <c r="G300" s="52">
        <f>G294</f>
        <v>0</v>
      </c>
    </row>
    <row r="301" spans="1:7" ht="12" customHeight="1">
      <c r="A301" s="68"/>
      <c r="B301" s="33"/>
      <c r="C301" s="101" t="s">
        <v>546</v>
      </c>
      <c r="D301" s="102"/>
      <c r="E301" s="102"/>
      <c r="F301" s="103"/>
      <c r="G301" s="52">
        <f>SUM(G299:G300)</f>
        <v>0</v>
      </c>
    </row>
    <row r="302" spans="1:7" ht="12">
      <c r="A302" s="68"/>
      <c r="B302" s="33"/>
      <c r="C302" s="101" t="s">
        <v>547</v>
      </c>
      <c r="D302" s="102"/>
      <c r="E302" s="102"/>
      <c r="F302" s="103"/>
      <c r="G302" s="52">
        <v>1577389.56</v>
      </c>
    </row>
    <row r="303" spans="1:7" ht="12">
      <c r="A303" s="68"/>
      <c r="B303" s="33"/>
      <c r="C303" s="101" t="s">
        <v>548</v>
      </c>
      <c r="D303" s="102"/>
      <c r="E303" s="102"/>
      <c r="F303" s="103"/>
      <c r="G303" s="53">
        <f>1-(G301/G302)</f>
        <v>1</v>
      </c>
    </row>
    <row r="304" spans="1:7" ht="12">
      <c r="A304" s="68"/>
      <c r="B304" s="33"/>
      <c r="C304" s="101" t="s">
        <v>549</v>
      </c>
      <c r="D304" s="102"/>
      <c r="E304" s="102"/>
      <c r="F304" s="103"/>
      <c r="G304" s="52">
        <v>88901.52</v>
      </c>
    </row>
    <row r="305" spans="1:7" ht="12" customHeight="1">
      <c r="A305" s="68"/>
      <c r="B305" s="33"/>
      <c r="C305" s="106" t="s">
        <v>550</v>
      </c>
      <c r="D305" s="107"/>
      <c r="E305" s="107"/>
      <c r="F305" s="108"/>
      <c r="G305" s="52">
        <f>G301+G304</f>
        <v>88901.52</v>
      </c>
    </row>
    <row r="306" spans="1:7" ht="12.75">
      <c r="A306" s="40"/>
      <c r="B306" s="22"/>
      <c r="C306" s="25"/>
      <c r="D306" s="26"/>
      <c r="E306" s="27"/>
      <c r="F306" s="28"/>
      <c r="G306" s="41"/>
    </row>
    <row r="307" spans="1:7" ht="12.75">
      <c r="A307" s="69"/>
      <c r="B307" s="54"/>
      <c r="C307" s="55"/>
      <c r="D307" s="56"/>
      <c r="E307" s="57"/>
      <c r="F307" s="58"/>
      <c r="G307" s="59"/>
    </row>
    <row r="308" spans="1:7" ht="12.75">
      <c r="A308" s="40"/>
      <c r="B308" s="22"/>
      <c r="C308" s="6" t="s">
        <v>551</v>
      </c>
      <c r="D308" s="2"/>
      <c r="E308" s="2"/>
      <c r="F308" s="2"/>
      <c r="G308" s="39"/>
    </row>
    <row r="309" spans="1:7" ht="12.75">
      <c r="A309" s="40"/>
      <c r="B309" s="22"/>
      <c r="C309" s="2"/>
      <c r="D309" s="2"/>
      <c r="E309" s="2"/>
      <c r="F309" s="2"/>
      <c r="G309" s="39"/>
    </row>
    <row r="310" spans="1:7" ht="12.75">
      <c r="A310" s="40"/>
      <c r="B310" s="22"/>
      <c r="C310" s="104" t="s">
        <v>552</v>
      </c>
      <c r="D310" s="104"/>
      <c r="E310" s="104"/>
      <c r="F310" s="104"/>
      <c r="G310" s="105"/>
    </row>
    <row r="311" spans="1:7" ht="12.75">
      <c r="A311" s="40"/>
      <c r="B311" s="22"/>
      <c r="C311" s="60"/>
      <c r="D311" s="60"/>
      <c r="E311" s="60"/>
      <c r="F311" s="60"/>
      <c r="G311" s="61"/>
    </row>
    <row r="312" spans="1:7" ht="12.75" customHeight="1">
      <c r="A312" s="40"/>
      <c r="B312" s="22"/>
      <c r="C312" s="104" t="s">
        <v>553</v>
      </c>
      <c r="D312" s="104"/>
      <c r="E312" s="104"/>
      <c r="F312" s="104"/>
      <c r="G312" s="105"/>
    </row>
    <row r="313" spans="1:7" ht="12.75">
      <c r="A313" s="40"/>
      <c r="B313" s="22"/>
      <c r="C313" s="60"/>
      <c r="D313" s="60"/>
      <c r="E313" s="60"/>
      <c r="F313" s="60"/>
      <c r="G313" s="61"/>
    </row>
    <row r="314" spans="1:7" ht="12.75">
      <c r="A314" s="40"/>
      <c r="B314" s="22"/>
      <c r="C314" s="104" t="s">
        <v>554</v>
      </c>
      <c r="D314" s="104"/>
      <c r="E314" s="104"/>
      <c r="F314" s="104"/>
      <c r="G314" s="105"/>
    </row>
    <row r="315" spans="1:7" ht="12.75">
      <c r="A315" s="40"/>
      <c r="B315" s="22"/>
      <c r="C315" s="60"/>
      <c r="D315" s="60"/>
      <c r="E315" s="60"/>
      <c r="F315" s="60"/>
      <c r="G315" s="61"/>
    </row>
    <row r="316" spans="1:7" ht="12.75">
      <c r="A316" s="40"/>
      <c r="B316" s="22"/>
      <c r="C316" s="104" t="s">
        <v>554</v>
      </c>
      <c r="D316" s="104"/>
      <c r="E316" s="104"/>
      <c r="F316" s="104"/>
      <c r="G316" s="105"/>
    </row>
    <row r="317" spans="1:7" ht="12.75">
      <c r="A317" s="40"/>
      <c r="B317" s="22"/>
      <c r="C317" s="60"/>
      <c r="D317" s="60"/>
      <c r="E317" s="60"/>
      <c r="F317" s="60"/>
      <c r="G317" s="61"/>
    </row>
    <row r="318" spans="1:7" ht="12.75">
      <c r="A318" s="40"/>
      <c r="B318" s="22"/>
      <c r="C318" s="104" t="s">
        <v>554</v>
      </c>
      <c r="D318" s="104"/>
      <c r="E318" s="104"/>
      <c r="F318" s="104"/>
      <c r="G318" s="105"/>
    </row>
    <row r="319" spans="1:7" ht="12.75">
      <c r="A319" s="40"/>
      <c r="B319" s="22"/>
      <c r="C319" s="60"/>
      <c r="D319" s="60"/>
      <c r="E319" s="60"/>
      <c r="F319" s="60"/>
      <c r="G319" s="61"/>
    </row>
    <row r="320" spans="1:7" ht="12.75">
      <c r="A320" s="40"/>
      <c r="B320" s="22"/>
      <c r="C320" s="104" t="s">
        <v>554</v>
      </c>
      <c r="D320" s="104"/>
      <c r="E320" s="104"/>
      <c r="F320" s="104"/>
      <c r="G320" s="105"/>
    </row>
    <row r="321" spans="1:7" ht="12.75">
      <c r="A321" s="40"/>
      <c r="B321" s="22"/>
      <c r="C321" s="60"/>
      <c r="D321" s="60"/>
      <c r="E321" s="60"/>
      <c r="F321" s="60"/>
      <c r="G321" s="61"/>
    </row>
    <row r="322" spans="1:7" ht="12.75">
      <c r="A322" s="40"/>
      <c r="B322" s="22"/>
      <c r="C322" s="104" t="s">
        <v>554</v>
      </c>
      <c r="D322" s="104"/>
      <c r="E322" s="104"/>
      <c r="F322" s="104"/>
      <c r="G322" s="105"/>
    </row>
    <row r="323" spans="1:7" ht="12">
      <c r="A323" s="20"/>
      <c r="B323" s="21"/>
      <c r="C323" s="21"/>
      <c r="D323" s="21"/>
      <c r="E323" s="21"/>
      <c r="F323" s="21"/>
      <c r="G323" s="62"/>
    </row>
  </sheetData>
  <sheetProtection password="E866" sheet="1" formatRows="0" insertColumns="0" insertRows="0" insertHyperlinks="0" deleteColumns="0" deleteRows="0" selectLockedCells="1" sort="0" autoFilter="0" pivotTables="0"/>
  <mergeCells count="18">
    <mergeCell ref="C302:F302"/>
    <mergeCell ref="C294:F294"/>
    <mergeCell ref="C300:F300"/>
    <mergeCell ref="C297:G297"/>
    <mergeCell ref="A1:G1"/>
    <mergeCell ref="A3:G3"/>
    <mergeCell ref="C299:F299"/>
    <mergeCell ref="C301:F301"/>
    <mergeCell ref="C303:F303"/>
    <mergeCell ref="C320:G320"/>
    <mergeCell ref="C310:G310"/>
    <mergeCell ref="C322:G322"/>
    <mergeCell ref="C312:G312"/>
    <mergeCell ref="C314:G314"/>
    <mergeCell ref="C316:G316"/>
    <mergeCell ref="C318:G318"/>
    <mergeCell ref="C304:F304"/>
    <mergeCell ref="C305:F305"/>
  </mergeCells>
  <printOptions/>
  <pageMargins left="0.5905511811023623" right="0.5905511811023623" top="0.5905511811023623" bottom="0.5905511811023623" header="0.5118110236220472" footer="0.31496062992125984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Pittschieler</dc:creator>
  <cp:keywords/>
  <dc:description/>
  <cp:lastModifiedBy>Stefan Meraner --- Vieider Ingenieur GmbH</cp:lastModifiedBy>
  <cp:lastPrinted>2013-02-19T17:07:14Z</cp:lastPrinted>
  <dcterms:created xsi:type="dcterms:W3CDTF">2012-08-30T12:58:50Z</dcterms:created>
  <dcterms:modified xsi:type="dcterms:W3CDTF">2013-03-22T10:24:29Z</dcterms:modified>
  <cp:category/>
  <cp:version/>
  <cp:contentType/>
  <cp:contentStatus/>
</cp:coreProperties>
</file>