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90" tabRatio="179" activeTab="0"/>
  </bookViews>
  <sheets>
    <sheet name="Offertformular" sheetId="1" r:id="rId1"/>
  </sheets>
  <definedNames>
    <definedName name="_xlnm.Print_Area" localSheetId="0">'Offertformular'!$A$1:$Q$101</definedName>
  </definedNames>
  <calcPr fullCalcOnLoad="1"/>
</workbook>
</file>

<file path=xl/sharedStrings.xml><?xml version="1.0" encoding="utf-8"?>
<sst xmlns="http://schemas.openxmlformats.org/spreadsheetml/2006/main" count="168" uniqueCount="113">
  <si>
    <t>Gesundheitsbezirk Brixen - Abteilung Einkäufe, Ökonomatsdienste und Wirtschaft-Finanzen</t>
  </si>
  <si>
    <t>Comprensorio Sanitario di Bressanone - Ripartizione Acquisti, servizi economali ed economico-finanziaria</t>
  </si>
  <si>
    <t>Firma / ditta  ..................................................................................</t>
  </si>
  <si>
    <t>Anschrift / indirizzo ......................................................................................................................</t>
  </si>
  <si>
    <t>Mwst.-Nr. / part. IVA ........................................................................</t>
  </si>
  <si>
    <t>Steuernr. / CF ...................................................................................</t>
  </si>
  <si>
    <t>Angebotsnummer / Offerta n. ........................................ vom /del  .................................................</t>
  </si>
  <si>
    <t>Pos.
Pos.</t>
  </si>
  <si>
    <t>Hersteller
Produttore</t>
  </si>
  <si>
    <t>Kodex CND*
codice CND*</t>
  </si>
  <si>
    <t>Verzeichnis-numer**
numero repertorio**</t>
  </si>
  <si>
    <t>(*) Gemäß Art. 1, Absatz 409, Buchstabe a) Gesetz Nr. 266 vom 23.12.05 / Ai sensi dell’art. 1, comma 409, lettera a) legge n. 266 del 23.12.05</t>
  </si>
  <si>
    <t xml:space="preserve">(**) Dekret des Gesundheitsministeriums vom 21.12.2009  / Decreto del Ministero della Salute del 21.12.2009 </t>
  </si>
  <si>
    <t>Lieferbedingungen / Condizioni di fornitura:</t>
  </si>
  <si>
    <t>Tel. / Fax / Mail: ........................................................................</t>
  </si>
  <si>
    <t>PEC / zertifizierte Post: ...................................................................................</t>
  </si>
  <si>
    <t xml:space="preserve">Die Referenzpreise der Landesvergabeagentur AOV (veröffentlicht auf der Homepage www.ausschreibungen-suedtirol.it), falls anwendbar, dürfen nicht überschritten werden. </t>
  </si>
  <si>
    <t>I prezzi di riferimento dell'agenzia per i contratti pubblici provinciale ACP (pubblicati sul sito www.bandi-altoadige.it), dove applicabili, non possono essere superati.</t>
  </si>
  <si>
    <t>siehe allgemeine Bedingungen / vedasi condizioni generali</t>
  </si>
  <si>
    <t>Los
Lotto</t>
  </si>
  <si>
    <t>Beschreibung-Descrizione</t>
  </si>
  <si>
    <t>Handelsname des Produkts
nome commerciale del prodotto</t>
  </si>
  <si>
    <t>Gesamtpreis des Loses  / prezzo complessivo del lotto***</t>
  </si>
  <si>
    <t>(x) Mengen aller 4 Gesundheitsbezirke / Quantitativi di tutti i 4 Comprensori Sanitari</t>
  </si>
  <si>
    <t xml:space="preserve">Der Gesamtpreis des Loses darf den Ausschreibungsbetrag pro Los nicht überschreiten. / L'importo complessivo per lotto non può superare la base d'asta di gara del lotto. </t>
  </si>
  <si>
    <t>Im Falle der Vergabe, erklärt der Wirtschaftsteilnehmer:</t>
  </si>
  <si>
    <t xml:space="preserve">*Im Sinne des Art 103, Absatz 11 des GVD Nr. 50/2016 behält sich die Vergabestelle 
jedenfalls das Recht vor die endgültige Kaution zu verlangen, falls der Zuschlagsempfänger 
nicht von nachweislicher Solidität erachtet wird. </t>
  </si>
  <si>
    <r>
      <rPr>
        <sz val="7"/>
        <rFont val="Verdana"/>
        <family val="2"/>
      </rPr>
      <t xml:space="preserve">   □</t>
    </r>
    <r>
      <rPr>
        <sz val="7"/>
        <rFont val="Times New Roman"/>
        <family val="1"/>
      </rPr>
      <t xml:space="preserve">      </t>
    </r>
    <r>
      <rPr>
        <sz val="10"/>
        <rFont val="Times New Roman"/>
        <family val="1"/>
      </rPr>
      <t>einen Preisnachlass in der Höhe von 1% auf den Zuschlagbetrag zu gewähren, um von der Verpflichtung der Hinterlegung der endgültigen Kaution befreit zu sein*</t>
    </r>
  </si>
  <si>
    <r>
      <rPr>
        <sz val="7"/>
        <rFont val="Times New Roman"/>
        <family val="1"/>
      </rPr>
      <t>    </t>
    </r>
    <r>
      <rPr>
        <sz val="7"/>
        <rFont val="Verdana"/>
        <family val="2"/>
      </rPr>
      <t>□</t>
    </r>
    <r>
      <rPr>
        <sz val="7"/>
        <rFont val="Times New Roman"/>
        <family val="1"/>
      </rPr>
      <t xml:space="preserve">    </t>
    </r>
    <r>
      <rPr>
        <sz val="10"/>
        <rFont val="Times New Roman"/>
        <family val="1"/>
      </rPr>
      <t>die endgültige Kaution in der Höhe von 2% des Zuschlagsbetrages zu leisten</t>
    </r>
  </si>
  <si>
    <t>In caso di aggiudicazione, l’operatore economico dichiara:</t>
  </si>
  <si>
    <r>
      <rPr>
        <sz val="8"/>
        <rFont val="Verdana"/>
        <family val="2"/>
      </rPr>
      <t>□</t>
    </r>
    <r>
      <rPr>
        <sz val="8"/>
        <rFont val="Arial"/>
        <family val="2"/>
      </rPr>
      <t>      di costituire la cauzione definitiva pari al 2% dell’importo di aggiudicazione.</t>
    </r>
  </si>
  <si>
    <r>
      <rPr>
        <sz val="8"/>
        <rFont val="Verdana"/>
        <family val="2"/>
      </rPr>
      <t>□</t>
    </r>
    <r>
      <rPr>
        <sz val="8"/>
        <rFont val="Arial"/>
        <family val="2"/>
      </rPr>
      <t>      di voler applicare lo sconto del 1% sull’importo di aggiudicazione per fruire 
        dell’esonero dall’obbligo di prestare la cauzione definitiva*</t>
    </r>
  </si>
  <si>
    <t xml:space="preserve">*Ai sensi dell’art. 103, comma 11, del D.Lgs. n. 50/2016 in ogni caso è facoltà della stazione appaltante 
di richiedere la cauzione definitiva nel caso che l’aggiudicatario non venga ritenuto di comprovata solidità. </t>
  </si>
  <si>
    <t>A</t>
  </si>
  <si>
    <t>B</t>
  </si>
  <si>
    <t>4-jähriger Gesamtpreis ohne Mwst.
Prezzo complessivo quadriennale senza IVA</t>
  </si>
  <si>
    <t>*** Der Gesamtpreis des Loses (für 4 Jahre) im Angebotsformular muss jenem des im Portal angegebenen Preisangebotes entsprechen!</t>
  </si>
  <si>
    <t>*** Il prezzo totale del lotto nel modulo d'offerta (per 4 anni) dovrá corrispondere a quello dell’offerta economica inserita nel portale!</t>
  </si>
  <si>
    <t>Einheitspreis Preisliste in € ohne MwSt.
prezzo unitario listino in € IVA escl.</t>
  </si>
  <si>
    <t>Bei der vorliegenden Ausschreibung handelt es sich um eine Lieferung ohne Montage, daher besteht gemäß Art. 95, Absatz 10, GvD 50/2016 für die Wirtschaftsteilnehmer keine Pflicht die eigenen Sicherheitskosten anzugeben.
La presente gara ha per oggetto una fornitura senza posa in opera. Pertanto, ai sensi dell’art. 95, comma 10 del d.lgs. 50/2016, gli operatori economici non devono indicare i propri costi relativi alla sicurezza.</t>
  </si>
  <si>
    <t>skontierter Einheitspreis in € ohne MwSt. (y)
prezzo unitario scontato in € IVA escl. (y)</t>
  </si>
  <si>
    <t>vierjähriger Ausschreibungsbetrag (ohne MwSt.) / importo quadriennale a base di gara (IVA escl.)</t>
  </si>
  <si>
    <t>C</t>
  </si>
  <si>
    <t>D</t>
  </si>
  <si>
    <t>E</t>
  </si>
  <si>
    <t>F</t>
  </si>
  <si>
    <t>G</t>
  </si>
  <si>
    <t>H</t>
  </si>
  <si>
    <t>I</t>
  </si>
  <si>
    <t>J</t>
  </si>
  <si>
    <t>K</t>
  </si>
  <si>
    <t>L</t>
  </si>
  <si>
    <t>M</t>
  </si>
  <si>
    <t>N</t>
  </si>
  <si>
    <t>O</t>
  </si>
  <si>
    <t>P</t>
  </si>
  <si>
    <t>Stück pro Verpackungseinheit / Pezzi per unità di confezione</t>
  </si>
  <si>
    <t>caricatore / Nachladeeinheit</t>
  </si>
  <si>
    <t>suturatrice
K.Nahtgerät</t>
  </si>
  <si>
    <t>suturatrice precaricata /
Klammer-nahtgerät vorgeladen</t>
  </si>
  <si>
    <t>jährl. Bedarf
Fabbisogno annuo (x)</t>
  </si>
  <si>
    <t>Alliquota IVA - IVA-Satz</t>
  </si>
  <si>
    <t>Fornitura di suturatrici, applicatori di Clip e relativi caricatori all’Azienda Sanitaria della Provincia Autonoma di Bolzano tramite accordo quadro per il periodo 2020-2024</t>
  </si>
  <si>
    <t>Lieferung von Klammernahtinstrumenten, Clip-Applikatoren und dazugehörigen Ladeeinheiten an den Sanitätsbetrieb der Autonomen Provinz Bozen mittels Rahmenvereinbarung für den Zeitraum 2020-2024</t>
  </si>
  <si>
    <t>Produkt-kodex des Herstellers 
Codice prodotto del produttore</t>
  </si>
  <si>
    <t>Produkt-kodex des Lieferanten, falls vorhanden 
Codice prodotto del fornitore, ove presente</t>
  </si>
  <si>
    <t xml:space="preserve">einziger % Abschlag auf die Preisliste
% unica di sconto sul listino prezzi
</t>
  </si>
  <si>
    <t xml:space="preserve">Q </t>
  </si>
  <si>
    <t>R</t>
  </si>
  <si>
    <t>Gesamtpreis  ohne Mwst.
Prezzo complessivo  senza IVA</t>
  </si>
  <si>
    <t>Opzione ai sensi dell'art. 2 delle condizioni generali: possibilitá aumento delle quantità fino al 30% del valore contrattuale.</t>
  </si>
  <si>
    <t>Option gemäß Art. 2 der allgemeinen Bedingungen: Möglichkeit der Erhöhrung der Mengen bis zu 30% des Vertragswertes</t>
  </si>
  <si>
    <t>Die Firma verpflichtet sich den in der Spalte "N" angegebenen prozentuellen Abschlag auf alle Produkte der beiliegenden Preisliste anzuwenden, welche sich auf das/die jeweilige Los/Linie beziehen.
La ditta si obbliga a praticare lo sconto percentuale indicato nella colonna "N" su tutti i prodotti riferibili al/alla medesimo/a lotto/linea del listino prezzi allegato.</t>
  </si>
  <si>
    <t>Die Firma verpflichtet sich den in der Spalte "N“  angegeben prozentuellen Abschlag auch auf jene Produkte des/der entsprechenden Loses/Linie anzuwenden, welche nicht auf der bei der Angebotsstellung hinterlegten Preisliste 
aufscheinen und im Laufe der Vertragsdauer auf dem Markt eingeführt werden.
La ditta si obbliga a praticare lo sconto percentuale indicato nella colonna "N” anche per i prodotti riferibili al/alla medesimo/a lotto/linea non inclusi nel listino depositato in sede di gara e che verranno posti in commercio nel corso 
della vigenza contrattuale.</t>
  </si>
  <si>
    <t xml:space="preserve">Die Beschreibung des Bezugsproduktes (Mustergerät) ist nur als Beispiel anzusehen. Die Mengenangabe im vorliegendem Angebotsformular ist nur fiktiv, bezogen auf das Bezugsprodukt und dient nur zur Berechnung des maximalen Gesamtpreises. 
La descrizione del prodotto di riferimento (prodotto tipo) è da ritenersi solo come esempio. Le quantità indicate nel presente modulo d'offerta sono fitizzie, riferito al prodotto di riferimento, e servono solamente per il calcolo del prezzo complessivo massimo. </t>
  </si>
  <si>
    <t>Maß-einheit 
UM - 
Nr. / n.</t>
  </si>
  <si>
    <t>Suturatrice lineare retta taglia e cuci, lunghezza linea di sutura da circa 55mm-60mm, altezza delle graffette serrate 1,5 mm.
Nel caso in cui venga offerta una suturatrice non precaricata, dovrà essere offerto a questa voce la suturatrice+ 1 caricatore
Lineares Klammer-Nahtgerät, Länge der Naht von zirka 55-60mm, Höhe der geschlossenen Klammern 1,5mm.
Im Falle, dass ein nicht vorgeladenes Klammernahtgerät angeboten wird, muss in dieser Position das Klammernahtgerät + 1 Nachladeeinheit angeboten werden.</t>
  </si>
  <si>
    <t>Suturatrice lineare – monouso / Lineares Einweg-Klammer-Nahtgerät
Prodotto tipo per la presentazione dell‘offerta / Mustergerät für die Angebotsabgabe</t>
  </si>
  <si>
    <t>Suturatrice circolare curvata – monouso, con doppia fila di punti sfalsati  / Zirkuläres, gebogenes Einweg-Klammer-Nahtgerät, mit doppelter, versetzter Klammernahtreihe 
Prodotto tipo per la presentazione dell‘offerta / Mustergerät für die Angebotsabgabe</t>
  </si>
  <si>
    <t>Suturatrice  circolare curvata – monouso, con tripla  fila di punti sfalsati  / Zirkuläres, gebogenes Einweg-Klammer-Nahtgerät, mit dreifacher, versetzter Klammernahtreihe 
Prodotto tipo per la presentazione dell‘offerta / Mustergerät für die Angebotsabgabe</t>
  </si>
  <si>
    <t>Suturatrice lineare per uso laparoscopico – monouso / Lineares Einweg-Klammer-Nahtgerät zur laparoskopsichen Anwendung
Prodotto tipo per la presentazione dell‘offerta / Mustergerät für die Angebotsabgabe</t>
  </si>
  <si>
    <t>Suturatrice (manipolo) lineare motorizzata a batteria, riutilizzabile e ricaricabile / Motorisiertes lineares batteriebetriebenes, wiederverwendbares und nachladbares Klammernahtgerät (Handgriff)
Prodotto tipo per la presentazione dell‘offerta / Mustergerät für die Angebotsabgabe</t>
  </si>
  <si>
    <t>Sturatrice motorizzata incl. accessori /
Motorisiertes K.Nahtgerät inkl.  Zubehöre</t>
  </si>
  <si>
    <t>Suturatrice lineare a batteria, ricaricabile, monouso / Lineares batteriebetriebenes, nachladbares Einweg-Klammernahtgerät
Prodotto tipo per la presentazione dell‘offerta / Mustergerät für die Angebotsabgabe</t>
  </si>
  <si>
    <t>Suturatrice circolare curvata a batteria – monouso / Zirkuläres, batteriebetriebenes gebogenes Einweg-Klammer-Nahtgerät
Prodotto tipo per la presentazione dell‘offerta / Mustergerät für die Angebotsabgabe</t>
  </si>
  <si>
    <t>KIT
KIT</t>
  </si>
  <si>
    <t>Suturatrice circolare per il trattamento delle emorroidi - set monouso / zirkuläres Klammer-Nahtgerät zur Behandlung von Hämorroiden – Erkrankungen - Einmalset
Prodotto tipo per la presentazione dell‘offerta / Mustergerät für die Angebotsabgabe</t>
  </si>
  <si>
    <t>Suturatrice lineare per chirurgia vascolare – monouso / Einweg-Klammer-Nahtgerät für die Gefäßchirurgie
Prodotto tipo per la presentazione dell‘offerta / Mustergerät für die Angebotsabgabe</t>
  </si>
  <si>
    <t>Cucitrice e Stapler monouso con testa curva / Einweg-Klammern-Nahtgerät mit gebogenem Instrumentenkopf
Prodotto tipo per la presentazione dell‘offerta / Mustergerät für die Angebotsabgabe</t>
  </si>
  <si>
    <t>Dispositivo medico monouso taglia e cuci (con testina curva) con la quale vengono effettuati tagli e cuciture curve del tessuto. Lo stapler fornisce quattro file di graffette sfalsate in metallo tra i quali viene effettuato il taglio. Nel dispositivo medico è integrato una ricarica. La lunghezza del taglio del dispositivo medico è di 48 mm. 
Nel caso in cui venga offerta una suturatrice non precaricata, dovrà essere offerto a questa voce la suturatrice+ 1 caricatore.
Steriles Einweg-Klammer Nahtgerät mit gebogenem Instrumentenkopf, welcher eine gebogene Klammernaht ergibt. Die Klammernaht ist mindestens zweimal doppelreihig versetzt, durch die integrierte Klinge wird das Gewebe dazwischen durchtrennt. Im Einweg-Klammer Nahtgerät ist bereits eine Einweg-Nachladeeinheit enthalten. Die 4 gebogenen versetzten Klammernahtreihen weißen eine Länge von 48 mm auf. 
Im Falle, dass ein nicht vorgeladenes Klammernahtgerät angeboten wird, muss in dieser Position das Klammernahtgerät + 1 Nachladeeinheit angeboten werden.</t>
  </si>
  <si>
    <t>Estrattore
Entferner</t>
  </si>
  <si>
    <t>Suturatrice cutanea – monouso /Einweg - Hautklammer - Gerät 
Prodotto tipo per la presentazione dell‘offerta / Mustergerät für die Angebotsabgabe</t>
  </si>
  <si>
    <t>Copertura sterile monouso per manipolo / suturatrice monouso
Sterile einmal-Schutzhülle des Handgriffes / Einmalklammernahtgerät</t>
  </si>
  <si>
    <t>comodato d'uso gratuito, valore commerciale: …………………. € / in unentgeltlicher Leihe: Marktwer: ………………… €</t>
  </si>
  <si>
    <t>Falls das angebotene Produkt nicht genau den vorgesehenen Parametern (z.B. Durchmesser, Länge usw.) entspricht, muss der genaue Wert im Formular vermerkt werden, evtl. freies Blatt beilegen.
Se il prodotto offerto non dovesse corrispondere esattamente ai parametri prescritti (p.es. diametro, lunghezza etc.), il valore esatto deve essere indicato nel modulo, evtl. allegare ulteriore pagina.</t>
  </si>
  <si>
    <r>
      <t>Ricarica con punti in</t>
    </r>
    <r>
      <rPr>
        <b/>
        <sz val="8"/>
        <rFont val="Verdana"/>
        <family val="2"/>
      </rPr>
      <t xml:space="preserve"> </t>
    </r>
    <r>
      <rPr>
        <sz val="8"/>
        <rFont val="Verdana"/>
        <family val="2"/>
      </rPr>
      <t>doppia o tripla fila, lunghezza linea di sutura da circa 55mm-60mm, altezza delle graffette serrate è di circa 1,5 mm.
Nachladeeinheit mit Klammern in</t>
    </r>
    <r>
      <rPr>
        <b/>
        <sz val="8"/>
        <rFont val="Verdana"/>
        <family val="2"/>
      </rPr>
      <t xml:space="preserve"> </t>
    </r>
    <r>
      <rPr>
        <sz val="8"/>
        <rFont val="Verdana"/>
        <family val="2"/>
      </rPr>
      <t>doppelter oder dreifacher</t>
    </r>
    <r>
      <rPr>
        <b/>
        <sz val="8"/>
        <rFont val="Verdana"/>
        <family val="2"/>
      </rPr>
      <t xml:space="preserve"> </t>
    </r>
    <r>
      <rPr>
        <sz val="8"/>
        <rFont val="Verdana"/>
        <family val="2"/>
      </rPr>
      <t>Reihe, Länge der Nahtreihe von zirka 55-60mm, Höhe der geschlossenen Klammer zirka 1,5mm.</t>
    </r>
  </si>
  <si>
    <r>
      <t>Suturatrice lineare per uso in laparoscopia, diametro circa 12mm, lunghezza dello stelo circa 16 cm, lunghezza della linea di suttura circa 45mm.
Lineares Klammer-Nahtgerät zur laparoskopsichen Anwendung, Durchmesser zirka 12mm</t>
    </r>
    <r>
      <rPr>
        <b/>
        <sz val="8"/>
        <rFont val="Verdana"/>
        <family val="2"/>
      </rPr>
      <t>,</t>
    </r>
    <r>
      <rPr>
        <sz val="8"/>
        <rFont val="Verdana"/>
        <family val="2"/>
      </rPr>
      <t xml:space="preserve"> Schaftlänge zirka 16 cm, Länge der Nahtreihe zirka 45mm.</t>
    </r>
  </si>
  <si>
    <r>
      <t>Ricarica</t>
    </r>
    <r>
      <rPr>
        <b/>
        <sz val="8"/>
        <rFont val="Verdana"/>
        <family val="2"/>
      </rPr>
      <t xml:space="preserve"> </t>
    </r>
    <r>
      <rPr>
        <sz val="8"/>
        <rFont val="Verdana"/>
        <family val="2"/>
      </rPr>
      <t>per suturatrice lineare in doppia o tripla fila</t>
    </r>
    <r>
      <rPr>
        <b/>
        <sz val="8"/>
        <rFont val="Verdana"/>
        <family val="2"/>
      </rPr>
      <t xml:space="preserve"> </t>
    </r>
    <r>
      <rPr>
        <sz val="8"/>
        <rFont val="Verdana"/>
        <family val="2"/>
      </rPr>
      <t>(pos. A), lunghezza della linea di suttura circa</t>
    </r>
    <r>
      <rPr>
        <b/>
        <sz val="8"/>
        <rFont val="Verdana"/>
        <family val="2"/>
      </rPr>
      <t xml:space="preserve"> </t>
    </r>
    <r>
      <rPr>
        <sz val="8"/>
        <rFont val="Verdana"/>
        <family val="2"/>
      </rPr>
      <t>45mm, altezza delle graffette per tessuto medio/standard.</t>
    </r>
    <r>
      <rPr>
        <b/>
        <sz val="8"/>
        <rFont val="Verdana"/>
        <family val="2"/>
      </rPr>
      <t xml:space="preserve">
</t>
    </r>
    <r>
      <rPr>
        <sz val="8"/>
        <rFont val="Verdana"/>
        <family val="2"/>
      </rPr>
      <t>Nachladeeinheit</t>
    </r>
    <r>
      <rPr>
        <b/>
        <sz val="8"/>
        <rFont val="Verdana"/>
        <family val="2"/>
      </rPr>
      <t xml:space="preserve"> </t>
    </r>
    <r>
      <rPr>
        <sz val="8"/>
        <rFont val="Verdana"/>
        <family val="2"/>
      </rPr>
      <t>für lineares Klammer Nahtgerät in doppelter oder dreifacher Reihe (Pos. A), Länge der Nahtreihe zirka 45mm, Klammerhöhe für mittleres / Standard Gewebe.</t>
    </r>
  </si>
  <si>
    <t>Suturatrice lineare (manipolo) motorizzata a batteria riutilizzabile e ricaricabile, comprensivo di tutti gli accessori necessari all’utilizzo (adattatore/stelo di varie misure per caricatore, batteria, supporto carica batteria, etc.) – in comodato d'uso gratuito. 
Manipolo motorizzato riutilizzabile, diametro stelo 12mm, lunghezza dello stelo ca. 16 cm, lunghezza della linea di suttura  45 mm, con lama incorporata, con punti in tripla fila sfalsata per ogni linea di sutura. Stelo rotante in entrambe le direzioni, meccanismo d'articulazione 45°.
Motorisiertes lineares batteriebetriebenes, wiederverwendbares und nachladbares Klammernahtgerät (Handgriff), inklusive aller notwendiger Zubehöre für einen ordnungsgemäßen Gebrauch (Adapter/Schaft in verschiedenen Längen für Nachladegerät, Batterie, Ladegerät Batterie, ecc.) – in unentgeltlicher Leihe. Motorisierter wiederverwendbarer Handgriff, Durchmesser Schaft 12mm, Schaftlänge ca. 16 cm, Länge der Nahtreihe  45mm, Klammern in dreifache versetzter Reihe. Rotierbarer Schaft in beide Richtungen, abwinkelbar 45°.</t>
  </si>
  <si>
    <t xml:space="preserve">Copertura sterile monouso per manipolo di cui alla pos. A . Confezione singola sterile.
Sterile einmal-Schutzhülle des Handgriffes gemäß Pos. A. Einzelverpackung in steriler Form </t>
  </si>
  <si>
    <t>Caricatori  monouso articolati per manipolo di cui alla pos. A, con punti in tripla fila sfalsata per ogni linea di sutura,  con lunghezza linea di sutura 45 mm per tessuti di vario spessore. Confezione singola sterile.
Einweg-Nachladeeinheit für den Handgriff Pos. A mit Klammern in dreifacher, versetzter Anordnung für jede Nahtreihe.  Länge der Nahtreihe 45mm, für unterschiedliche Gewebestärken. Einzelverpackung in steriler Form.</t>
  </si>
  <si>
    <r>
      <t>Suturatrice lineare a batteria, ricaricabile, monouso, diametro 12mm, lunghezza dello stelo 30cm, lunghezza della linea di suttura 45mm. Stelo rotante in entrambe le direzioni, meccanismo d'articulazione 45°.
Lineares batteriebetriebenes, nachladbares Einweg-Klammernahtgerät, Durchmesser  12mm, Schaftlänge 30cm, Länge der Nahtreihe 45mm. Rotierbarer</t>
    </r>
    <r>
      <rPr>
        <b/>
        <sz val="8"/>
        <rFont val="Verdana"/>
        <family val="2"/>
      </rPr>
      <t xml:space="preserve"> </t>
    </r>
    <r>
      <rPr>
        <sz val="8"/>
        <rFont val="Verdana"/>
        <family val="2"/>
      </rPr>
      <t>Schaft in beide Richtungen, abwinkelbar</t>
    </r>
    <r>
      <rPr>
        <b/>
        <sz val="8"/>
        <rFont val="Verdana"/>
        <family val="2"/>
      </rPr>
      <t xml:space="preserve"> </t>
    </r>
    <r>
      <rPr>
        <sz val="8"/>
        <rFont val="Verdana"/>
        <family val="2"/>
      </rPr>
      <t>45°.</t>
    </r>
  </si>
  <si>
    <r>
      <t>Ricarica per suturatrice lineare motorizzata</t>
    </r>
    <r>
      <rPr>
        <b/>
        <sz val="8"/>
        <rFont val="Verdana"/>
        <family val="2"/>
      </rPr>
      <t xml:space="preserve"> </t>
    </r>
    <r>
      <rPr>
        <sz val="8"/>
        <rFont val="Verdana"/>
        <family val="2"/>
      </rPr>
      <t>in doppia o tripla fila (pos. A), lunghezza della linea di suttura  45mm, altezza delle graffette per tessuto medio/standard. Confezione singola sterile.
Nachladeeinheit</t>
    </r>
    <r>
      <rPr>
        <b/>
        <sz val="8"/>
        <rFont val="Verdana"/>
        <family val="2"/>
      </rPr>
      <t xml:space="preserve"> </t>
    </r>
    <r>
      <rPr>
        <sz val="8"/>
        <rFont val="Verdana"/>
        <family val="2"/>
      </rPr>
      <t>für motorisiertes lineares Klammer Nahtgerät in doppelter oder</t>
    </r>
    <r>
      <rPr>
        <b/>
        <sz val="8"/>
        <rFont val="Verdana"/>
        <family val="2"/>
      </rPr>
      <t xml:space="preserve"> </t>
    </r>
    <r>
      <rPr>
        <sz val="8"/>
        <rFont val="Verdana"/>
        <family val="2"/>
      </rPr>
      <t>dreifacher</t>
    </r>
    <r>
      <rPr>
        <b/>
        <sz val="8"/>
        <rFont val="Verdana"/>
        <family val="2"/>
      </rPr>
      <t xml:space="preserve"> </t>
    </r>
    <r>
      <rPr>
        <sz val="8"/>
        <rFont val="Verdana"/>
        <family val="2"/>
      </rPr>
      <t>Reihe (Pos. A), Länge der Nahtreihe  45mm, Klammerhöhe für mittleres /</t>
    </r>
    <r>
      <rPr>
        <b/>
        <sz val="8"/>
        <rFont val="Verdana"/>
        <family val="2"/>
      </rPr>
      <t xml:space="preserve"> </t>
    </r>
    <r>
      <rPr>
        <sz val="8"/>
        <rFont val="Verdana"/>
        <family val="2"/>
      </rPr>
      <t>Standard Gewebe. Einzelverpackung in steriler Form.</t>
    </r>
  </si>
  <si>
    <r>
      <t>Set</t>
    </r>
    <r>
      <rPr>
        <b/>
        <sz val="8"/>
        <rFont val="Verdana"/>
        <family val="2"/>
      </rPr>
      <t xml:space="preserve"> </t>
    </r>
    <r>
      <rPr>
        <sz val="8"/>
        <rFont val="Verdana"/>
        <family val="2"/>
      </rPr>
      <t>chirurgico</t>
    </r>
    <r>
      <rPr>
        <b/>
        <sz val="8"/>
        <rFont val="Verdana"/>
        <family val="2"/>
      </rPr>
      <t xml:space="preserve"> </t>
    </r>
    <r>
      <rPr>
        <sz val="8"/>
        <rFont val="Verdana"/>
        <family val="2"/>
      </rPr>
      <t>per il trattamento di malattia emorroidaria. Il set è composto da suturatrice circolare retta. Il diametro standard del dispositivo medico è di circa 32mm, l'altezza delle graffette è di circa 3,5mm. Il set è dotato di accessori  per il trattamento della patologia emorroidaria secondo la tecnica Longo. Set monouso / sterile.
Chirurgisches Set zur Behandlung von Hämorroiden - Erkrankungen. Das Set ist zusammengesetzt mit einem geraden, zirkulären Klammernaht-Gerät</t>
    </r>
    <r>
      <rPr>
        <b/>
        <sz val="8"/>
        <rFont val="Verdana"/>
        <family val="2"/>
      </rPr>
      <t>.</t>
    </r>
    <r>
      <rPr>
        <sz val="8"/>
        <rFont val="Verdana"/>
        <family val="2"/>
      </rPr>
      <t xml:space="preserve"> Der Standard-Durchmesser des Medizinproduktes hat zirka 32mm. Die Klammerhöhe beträgt zirka 3,5mm</t>
    </r>
    <r>
      <rPr>
        <b/>
        <sz val="8"/>
        <rFont val="Verdana"/>
        <family val="2"/>
      </rPr>
      <t>.</t>
    </r>
    <r>
      <rPr>
        <sz val="8"/>
        <rFont val="Verdana"/>
        <family val="2"/>
      </rPr>
      <t xml:space="preserve"> Das Set verfügt weites über das notwendige Zubehör zur Behandlung von Hämorroiden nach Longo Technik</t>
    </r>
    <r>
      <rPr>
        <b/>
        <sz val="8"/>
        <rFont val="Verdana"/>
        <family val="2"/>
      </rPr>
      <t>.</t>
    </r>
    <r>
      <rPr>
        <sz val="8"/>
        <rFont val="Verdana"/>
        <family val="2"/>
      </rPr>
      <t xml:space="preserve"> Steriles Einweg - Set.</t>
    </r>
  </si>
  <si>
    <r>
      <t>Suturatrice lineare per uso in chirurgia vascolare e/o toracica, diametro circa 10mm, lunghezza dello stelo circa 30cm</t>
    </r>
    <r>
      <rPr>
        <b/>
        <sz val="8"/>
        <rFont val="Verdana"/>
        <family val="2"/>
      </rPr>
      <t>,</t>
    </r>
    <r>
      <rPr>
        <sz val="8"/>
        <rFont val="Verdana"/>
        <family val="2"/>
      </rPr>
      <t xml:space="preserve"> lunghezza della linea di suttura circa 45mm.  Stelo rotante in entrambe le direzioni, meccanismo d'articulazione supera possibilmente i</t>
    </r>
    <r>
      <rPr>
        <b/>
        <sz val="8"/>
        <rFont val="Verdana"/>
        <family val="2"/>
      </rPr>
      <t xml:space="preserve"> </t>
    </r>
    <r>
      <rPr>
        <sz val="8"/>
        <rFont val="Verdana"/>
        <family val="2"/>
      </rPr>
      <t>45°.</t>
    </r>
    <r>
      <rPr>
        <b/>
        <sz val="8"/>
        <rFont val="Verdana"/>
        <family val="2"/>
      </rPr>
      <t xml:space="preserve">
</t>
    </r>
    <r>
      <rPr>
        <sz val="8"/>
        <rFont val="Verdana"/>
        <family val="2"/>
      </rPr>
      <t>Lineares Klammer-Nahtgerät</t>
    </r>
    <r>
      <rPr>
        <b/>
        <sz val="8"/>
        <rFont val="Verdana"/>
        <family val="2"/>
      </rPr>
      <t xml:space="preserve"> </t>
    </r>
    <r>
      <rPr>
        <sz val="8"/>
        <rFont val="Verdana"/>
        <family val="2"/>
      </rPr>
      <t>zur Verwendung in der Gefäß- und/oder Thoraxchirugie, Durchmesser zirka 10mm, Schaftlänge zirka 30cm, Länge der Nahtreihen</t>
    </r>
    <r>
      <rPr>
        <b/>
        <sz val="8"/>
        <rFont val="Verdana"/>
        <family val="2"/>
      </rPr>
      <t xml:space="preserve"> </t>
    </r>
    <r>
      <rPr>
        <sz val="8"/>
        <rFont val="Verdana"/>
        <family val="2"/>
      </rPr>
      <t>zirka 45mm. Der Schaft ist rotierbar in beide Richtungen, der Gelenksmechanismus überschreitet möglichst 45°.</t>
    </r>
  </si>
  <si>
    <t>Ricarica per suturatrice  (pos. A), lunghezza della linea di suttura 48mm, l’altezza delle graffette compresse è di 2,0 mm.
Nachladeeinheit für  Klammernahtgerät (Pos. A), Länge der Nahtreihe  48mm, die Klammern haben in geformten Zustand eine Klammerhöhe von 2,0 mm.</t>
  </si>
  <si>
    <r>
      <t>Dispositivo medico</t>
    </r>
    <r>
      <rPr>
        <b/>
        <sz val="8"/>
        <rFont val="Verdana"/>
        <family val="2"/>
      </rPr>
      <t xml:space="preserve"> </t>
    </r>
    <r>
      <rPr>
        <sz val="8"/>
        <rFont val="Verdana"/>
        <family val="2"/>
      </rPr>
      <t>per la cucitura della cute. Magazzino</t>
    </r>
    <r>
      <rPr>
        <b/>
        <sz val="8"/>
        <rFont val="Verdana"/>
        <family val="2"/>
      </rPr>
      <t xml:space="preserve"> </t>
    </r>
    <r>
      <rPr>
        <sz val="8"/>
        <rFont val="Verdana"/>
        <family val="2"/>
      </rPr>
      <t>con circa 35 graffette.
Medizinprodukt zur Hautnaht. Das Magazin beinhaltet zirka 35 Klammern.</t>
    </r>
  </si>
  <si>
    <t>Estrattore sterile, monouso per l'estrazione degli punti esercitati dalla suturatrice cutanea.(pos.A)
Steriler, Einweg-Klammerentferner zur Extraktion von Klammern die mit dem Klammernahtgerät ausgeführt wurden. (Pos. A)</t>
  </si>
  <si>
    <t>Korrigiertes Angebotsformular  / Modulo d'offerta rettificato 10-2019</t>
  </si>
  <si>
    <r>
      <t>Ricarica per suturatrice lineare</t>
    </r>
    <r>
      <rPr>
        <b/>
        <sz val="8"/>
        <rFont val="Verdana"/>
        <family val="2"/>
      </rPr>
      <t xml:space="preserve"> </t>
    </r>
    <r>
      <rPr>
        <sz val="8"/>
        <rFont val="Verdana"/>
        <family val="2"/>
      </rPr>
      <t xml:space="preserve">(pos. A), lunghezza della linea di suttura circa 45mm, altezza delle graffette per strutture tessuto vascolare. </t>
    </r>
    <r>
      <rPr>
        <i/>
        <sz val="8"/>
        <color indexed="10"/>
        <rFont val="Verdana"/>
        <family val="2"/>
      </rPr>
      <t>Con punta ricurvata.</t>
    </r>
    <r>
      <rPr>
        <sz val="8"/>
        <rFont val="Verdana"/>
        <family val="2"/>
      </rPr>
      <t xml:space="preserve">
Nachladeeinheit für lineares Klammernahtgerät (Pos. A), Länge der Nahtreihe zirka</t>
    </r>
    <r>
      <rPr>
        <b/>
        <sz val="8"/>
        <rFont val="Verdana"/>
        <family val="2"/>
      </rPr>
      <t xml:space="preserve"> </t>
    </r>
    <r>
      <rPr>
        <sz val="8"/>
        <rFont val="Verdana"/>
        <family val="2"/>
      </rPr>
      <t xml:space="preserve">45mm, Klammerhöhe entsprichend den Erfordernissen der Gefäßstrukturen. </t>
    </r>
    <r>
      <rPr>
        <i/>
        <sz val="8"/>
        <color indexed="10"/>
        <rFont val="Verdana"/>
        <family val="2"/>
      </rPr>
      <t>Mit gebogener Spitze</t>
    </r>
  </si>
  <si>
    <r>
      <t xml:space="preserve">Suturatrice circolare curvata a batteria con testina staccabile </t>
    </r>
    <r>
      <rPr>
        <strike/>
        <sz val="8"/>
        <color indexed="10"/>
        <rFont val="Verdana"/>
        <family val="2"/>
      </rPr>
      <t>basculante</t>
    </r>
    <r>
      <rPr>
        <sz val="8"/>
        <rFont val="Verdana"/>
        <family val="2"/>
      </rPr>
      <t xml:space="preserve">, graffette a doppia fila con lama integrata, diametro circa 29mm, lunghezza utile dello stelo è di circa 24 cm.
Zirkuläres, batteriebetriebenes gebogenes Klammer-Nahtgerät mit abnehmbaren, </t>
    </r>
    <r>
      <rPr>
        <strike/>
        <sz val="8"/>
        <color indexed="10"/>
        <rFont val="Verdana"/>
        <family val="2"/>
      </rPr>
      <t>schwenkbaren</t>
    </r>
    <r>
      <rPr>
        <sz val="8"/>
        <rFont val="Verdana"/>
        <family val="2"/>
      </rPr>
      <t xml:space="preserve"> Kopf, Klammern in doppelter Reihe mit integrierter Klinge, Durchmesser zirka 29mm, Nutzlänge des Schaftes zirka 24 cm.</t>
    </r>
  </si>
  <si>
    <r>
      <t xml:space="preserve">Suturatrice circolare curvata con testina staccabile </t>
    </r>
    <r>
      <rPr>
        <strike/>
        <sz val="8"/>
        <color indexed="10"/>
        <rFont val="Verdana"/>
        <family val="2"/>
      </rPr>
      <t>basculante</t>
    </r>
    <r>
      <rPr>
        <sz val="8"/>
        <rFont val="Verdana"/>
        <family val="2"/>
      </rPr>
      <t xml:space="preserve">, graffette a tripla fila con lama integrata, diametro circa 28mm, lunghezza utile dello stelo è di circa 22cm.
Zirkuläres, gebogenes Klammer-Nahtgerät mit abnehmbaren, </t>
    </r>
    <r>
      <rPr>
        <strike/>
        <sz val="8"/>
        <color indexed="10"/>
        <rFont val="Verdana"/>
        <family val="2"/>
      </rPr>
      <t>schwenkbaren</t>
    </r>
    <r>
      <rPr>
        <sz val="8"/>
        <rFont val="Verdana"/>
        <family val="2"/>
      </rPr>
      <t xml:space="preserve"> Kopf, Klammern in dreifacher Reihe mit integrierter Klinge, Durchmesser zirka 28mm, Nutzlänge des Schaftes zirka 22 cm.</t>
    </r>
  </si>
  <si>
    <r>
      <t xml:space="preserve">Suturatrice circolare curvata con testina staccabile </t>
    </r>
    <r>
      <rPr>
        <strike/>
        <sz val="8"/>
        <color indexed="10"/>
        <rFont val="Verdana"/>
        <family val="2"/>
      </rPr>
      <t>basculante</t>
    </r>
    <r>
      <rPr>
        <sz val="8"/>
        <rFont val="Verdana"/>
        <family val="2"/>
      </rPr>
      <t>, graffette a doppia fila</t>
    </r>
    <r>
      <rPr>
        <b/>
        <sz val="8"/>
        <rFont val="Verdana"/>
        <family val="2"/>
      </rPr>
      <t xml:space="preserve"> </t>
    </r>
    <r>
      <rPr>
        <sz val="8"/>
        <rFont val="Verdana"/>
        <family val="2"/>
      </rPr>
      <t xml:space="preserve">con lama integrata, diametro circa 28mm, lunghezza utile dello stelo è di circa 22cm.
Zirkuläres, gebogenes Klammer-Nahtgerät mit abnehmbaren, </t>
    </r>
    <r>
      <rPr>
        <strike/>
        <sz val="8"/>
        <color indexed="10"/>
        <rFont val="Verdana"/>
        <family val="2"/>
      </rPr>
      <t>schwenkbaren</t>
    </r>
    <r>
      <rPr>
        <sz val="8"/>
        <rFont val="Verdana"/>
        <family val="2"/>
      </rPr>
      <t xml:space="preserve"> Kopf, Klammern in doppelter Reihe mit integrierter Klinge, Durchmesser zirka 28mm, Nutzlänge des Schaftes zirka 22 cm.</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</si>
</sst>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D_M_-;\-* #,##0.00\ _D_M_-;_-* \-??\ _D_M_-;_-@_-"/>
    <numFmt numFmtId="167" formatCode="#,##0.0000\ _€"/>
    <numFmt numFmtId="168" formatCode="#,##0.00&quot; €&quot;"/>
    <numFmt numFmtId="169" formatCode="#,##0\ _€"/>
    <numFmt numFmtId="170" formatCode="#,##0.00\ &quot;€&quot;"/>
    <numFmt numFmtId="171" formatCode="&quot;Ja&quot;;&quot;Ja&quot;;&quot;Nein&quot;"/>
    <numFmt numFmtId="172" formatCode="&quot;Wahr&quot;;&quot;Wahr&quot;;&quot;Falsch&quot;"/>
    <numFmt numFmtId="173" formatCode="&quot;Ein&quot;;&quot;Ein&quot;;&quot;Aus&quot;"/>
    <numFmt numFmtId="174" formatCode="[$€-2]\ #,##0.00_);[Red]\([$€-2]\ #,##0.00\)"/>
    <numFmt numFmtId="175" formatCode="#,##0.0000\ &quot;€&quot;"/>
  </numFmts>
  <fonts count="51">
    <font>
      <sz val="10"/>
      <name val="Arial"/>
      <family val="2"/>
    </font>
    <font>
      <sz val="9"/>
      <name val="Verdana"/>
      <family val="2"/>
    </font>
    <font>
      <sz val="8"/>
      <name val="Verdana"/>
      <family val="2"/>
    </font>
    <font>
      <b/>
      <sz val="8"/>
      <name val="Verdana"/>
      <family val="2"/>
    </font>
    <font>
      <sz val="8"/>
      <name val="Arial"/>
      <family val="2"/>
    </font>
    <font>
      <b/>
      <sz val="8"/>
      <name val="Arial"/>
      <family val="2"/>
    </font>
    <font>
      <b/>
      <sz val="9"/>
      <name val="Verdana"/>
      <family val="2"/>
    </font>
    <font>
      <sz val="10"/>
      <name val="Times New Roman"/>
      <family val="1"/>
    </font>
    <font>
      <sz val="7"/>
      <name val="Times New Roman"/>
      <family val="1"/>
    </font>
    <font>
      <sz val="8"/>
      <name val="Times New Roman"/>
      <family val="1"/>
    </font>
    <font>
      <sz val="7"/>
      <name val="Verdana"/>
      <family val="2"/>
    </font>
    <font>
      <i/>
      <sz val="8"/>
      <name val="Verdana"/>
      <family val="2"/>
    </font>
    <font>
      <sz val="10"/>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9"/>
      <color indexed="8"/>
      <name val="Verdana"/>
      <family val="2"/>
    </font>
    <font>
      <i/>
      <sz val="8"/>
      <color indexed="10"/>
      <name val="Verdana"/>
      <family val="2"/>
    </font>
    <font>
      <strike/>
      <sz val="8"/>
      <color indexed="10"/>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166" fontId="0" fillId="0" borderId="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28">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2" fillId="0" borderId="0" xfId="0" applyFont="1" applyAlignment="1">
      <alignment/>
    </xf>
    <xf numFmtId="0" fontId="3" fillId="0" borderId="0" xfId="0" applyFont="1" applyBorder="1" applyAlignment="1">
      <alignment horizontal="left"/>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2" fillId="0" borderId="0" xfId="0" applyFont="1" applyAlignment="1">
      <alignment horizontal="right"/>
    </xf>
    <xf numFmtId="0" fontId="6" fillId="0" borderId="0" xfId="0" applyFont="1" applyAlignment="1">
      <alignment horizontal="left" vertical="center"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170" fontId="2" fillId="0" borderId="10" xfId="46"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Border="1" applyAlignment="1">
      <alignment horizontal="center"/>
    </xf>
    <xf numFmtId="1" fontId="2" fillId="0" borderId="10" xfId="0" applyNumberFormat="1" applyFont="1" applyFill="1" applyBorder="1" applyAlignment="1">
      <alignment horizontal="center" vertical="center"/>
    </xf>
    <xf numFmtId="167" fontId="2" fillId="0" borderId="10" xfId="46" applyNumberFormat="1" applyFont="1" applyFill="1" applyBorder="1" applyAlignment="1">
      <alignment horizontal="right" vertical="center"/>
    </xf>
    <xf numFmtId="0" fontId="1" fillId="33" borderId="0" xfId="0" applyFont="1" applyFill="1" applyAlignment="1">
      <alignment/>
    </xf>
    <xf numFmtId="0" fontId="2" fillId="34" borderId="0" xfId="0" applyFont="1" applyFill="1" applyAlignment="1">
      <alignment/>
    </xf>
    <xf numFmtId="0" fontId="2" fillId="33" borderId="0" xfId="0" applyFont="1" applyFill="1" applyAlignment="1">
      <alignment/>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3" fillId="35" borderId="0" xfId="0" applyFont="1" applyFill="1" applyAlignment="1">
      <alignmen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right"/>
    </xf>
    <xf numFmtId="0" fontId="2" fillId="35" borderId="0" xfId="0" applyFont="1" applyFill="1" applyAlignment="1">
      <alignment/>
    </xf>
    <xf numFmtId="0" fontId="3" fillId="34" borderId="0" xfId="0" applyFont="1" applyFill="1" applyAlignment="1">
      <alignment/>
    </xf>
    <xf numFmtId="0" fontId="2" fillId="36" borderId="0" xfId="0" applyFont="1" applyFill="1" applyAlignment="1">
      <alignment/>
    </xf>
    <xf numFmtId="0" fontId="3" fillId="0" borderId="0" xfId="0" applyFont="1" applyBorder="1" applyAlignment="1">
      <alignment horizontal="center"/>
    </xf>
    <xf numFmtId="0" fontId="0" fillId="33" borderId="0" xfId="0" applyFont="1" applyFill="1" applyAlignment="1">
      <alignment/>
    </xf>
    <xf numFmtId="0" fontId="5" fillId="33" borderId="11" xfId="0" applyFont="1" applyFill="1" applyBorder="1" applyAlignment="1">
      <alignment/>
    </xf>
    <xf numFmtId="0" fontId="5" fillId="33" borderId="12" xfId="0" applyFont="1" applyFill="1" applyBorder="1" applyAlignment="1">
      <alignment/>
    </xf>
    <xf numFmtId="0" fontId="4" fillId="33" borderId="12" xfId="0" applyFont="1" applyFill="1" applyBorder="1" applyAlignment="1">
      <alignment/>
    </xf>
    <xf numFmtId="0" fontId="5" fillId="33" borderId="12" xfId="0" applyFont="1" applyFill="1" applyBorder="1" applyAlignment="1">
      <alignment vertical="center"/>
    </xf>
    <xf numFmtId="0" fontId="4" fillId="33" borderId="12" xfId="0" applyFont="1" applyFill="1" applyBorder="1" applyAlignment="1">
      <alignment horizontal="right"/>
    </xf>
    <xf numFmtId="0" fontId="4" fillId="33" borderId="13" xfId="0" applyFont="1" applyFill="1" applyBorder="1" applyAlignment="1">
      <alignment/>
    </xf>
    <xf numFmtId="0" fontId="4" fillId="33" borderId="0" xfId="0" applyFont="1" applyFill="1" applyBorder="1" applyAlignment="1">
      <alignment/>
    </xf>
    <xf numFmtId="0" fontId="9" fillId="33" borderId="14" xfId="0" applyFont="1" applyFill="1" applyBorder="1" applyAlignment="1">
      <alignment horizontal="left"/>
    </xf>
    <xf numFmtId="0" fontId="4" fillId="33" borderId="0" xfId="0" applyFont="1" applyFill="1" applyBorder="1" applyAlignment="1">
      <alignment horizontal="left" vertical="center" indent="4"/>
    </xf>
    <xf numFmtId="0" fontId="4" fillId="33" borderId="0" xfId="0" applyFont="1" applyFill="1" applyBorder="1" applyAlignment="1">
      <alignment horizontal="right"/>
    </xf>
    <xf numFmtId="0" fontId="5" fillId="33" borderId="0" xfId="0" applyFont="1" applyFill="1" applyBorder="1" applyAlignment="1">
      <alignment/>
    </xf>
    <xf numFmtId="0" fontId="5" fillId="33" borderId="15"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right"/>
    </xf>
    <xf numFmtId="0" fontId="0" fillId="33" borderId="15" xfId="0" applyFont="1" applyFill="1" applyBorder="1" applyAlignment="1">
      <alignment/>
    </xf>
    <xf numFmtId="0" fontId="4" fillId="33" borderId="16" xfId="0" applyFont="1" applyFill="1" applyBorder="1" applyAlignment="1">
      <alignment/>
    </xf>
    <xf numFmtId="0" fontId="3" fillId="33" borderId="10" xfId="0" applyFont="1" applyFill="1" applyBorder="1" applyAlignment="1">
      <alignment horizontal="center" wrapText="1"/>
    </xf>
    <xf numFmtId="0" fontId="3" fillId="34" borderId="0" xfId="0"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wrapText="1"/>
    </xf>
    <xf numFmtId="0" fontId="2" fillId="0" borderId="10" xfId="0" applyFont="1" applyBorder="1" applyAlignment="1">
      <alignment horizontal="center" wrapText="1"/>
    </xf>
    <xf numFmtId="10" fontId="2" fillId="0" borderId="10" xfId="46" applyNumberFormat="1" applyFont="1" applyFill="1" applyBorder="1" applyAlignment="1">
      <alignment horizontal="right"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50" fillId="0" borderId="0" xfId="0" applyFont="1" applyAlignment="1">
      <alignment/>
    </xf>
    <xf numFmtId="0" fontId="3" fillId="0" borderId="19" xfId="0" applyFont="1" applyFill="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wrapText="1"/>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37" borderId="10" xfId="0" applyFont="1" applyFill="1" applyBorder="1" applyAlignment="1">
      <alignment wrapText="1"/>
    </xf>
    <xf numFmtId="3" fontId="2" fillId="0" borderId="10" xfId="0" applyNumberFormat="1" applyFont="1" applyFill="1" applyBorder="1" applyAlignment="1">
      <alignment horizontal="center" vertical="center"/>
    </xf>
    <xf numFmtId="0" fontId="11" fillId="33" borderId="10" xfId="0" applyFont="1" applyFill="1" applyBorder="1" applyAlignment="1">
      <alignment horizontal="center" vertical="center" wrapText="1"/>
    </xf>
    <xf numFmtId="0" fontId="3" fillId="33" borderId="0" xfId="0" applyFont="1" applyFill="1" applyBorder="1" applyAlignment="1">
      <alignment horizontal="center"/>
    </xf>
    <xf numFmtId="175" fontId="2" fillId="33" borderId="10" xfId="46" applyNumberFormat="1" applyFont="1" applyFill="1" applyBorder="1" applyAlignment="1">
      <alignment horizontal="right" vertical="center"/>
    </xf>
    <xf numFmtId="10" fontId="2" fillId="33" borderId="24" xfId="46" applyNumberFormat="1" applyFont="1" applyFill="1" applyBorder="1" applyAlignment="1">
      <alignment horizontal="center" vertical="center"/>
    </xf>
    <xf numFmtId="0" fontId="2" fillId="33" borderId="17" xfId="0" applyFont="1" applyFill="1" applyBorder="1" applyAlignment="1">
      <alignment horizontal="left" vertical="center"/>
    </xf>
    <xf numFmtId="0" fontId="3" fillId="33" borderId="19" xfId="0" applyFont="1" applyFill="1" applyBorder="1" applyAlignment="1">
      <alignment horizontal="left" vertical="center"/>
    </xf>
    <xf numFmtId="170" fontId="2" fillId="33" borderId="10" xfId="46" applyNumberFormat="1" applyFont="1" applyFill="1" applyBorder="1" applyAlignment="1">
      <alignment horizontal="right" vertical="center"/>
    </xf>
    <xf numFmtId="170" fontId="3" fillId="33" borderId="10" xfId="46" applyNumberFormat="1" applyFont="1" applyFill="1" applyBorder="1" applyAlignment="1">
      <alignment horizontal="right" vertical="center"/>
    </xf>
    <xf numFmtId="0" fontId="2" fillId="33" borderId="12"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12" fillId="33" borderId="10"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1" xfId="0" applyFont="1" applyFill="1" applyBorder="1" applyAlignment="1">
      <alignment horizontal="left" vertical="center"/>
    </xf>
    <xf numFmtId="0" fontId="2" fillId="0" borderId="24" xfId="0" applyFont="1" applyBorder="1" applyAlignment="1">
      <alignment/>
    </xf>
    <xf numFmtId="0" fontId="2" fillId="0" borderId="26" xfId="0" applyFont="1" applyBorder="1" applyAlignment="1">
      <alignment/>
    </xf>
    <xf numFmtId="0" fontId="2" fillId="0" borderId="25"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20"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wrapText="1"/>
    </xf>
    <xf numFmtId="0" fontId="9" fillId="33" borderId="14" xfId="0" applyFont="1" applyFill="1" applyBorder="1" applyAlignment="1">
      <alignment horizontal="left" wrapText="1"/>
    </xf>
    <xf numFmtId="0" fontId="9" fillId="33" borderId="0" xfId="0" applyFont="1" applyFill="1" applyBorder="1" applyAlignment="1">
      <alignment horizontal="left" wrapText="1"/>
    </xf>
    <xf numFmtId="0" fontId="4" fillId="33" borderId="16" xfId="0" applyFont="1" applyFill="1" applyBorder="1" applyAlignment="1">
      <alignment horizontal="left" wrapText="1"/>
    </xf>
    <xf numFmtId="0" fontId="4" fillId="33" borderId="27" xfId="0" applyFont="1" applyFill="1" applyBorder="1" applyAlignment="1">
      <alignment horizontal="left" wrapText="1"/>
    </xf>
    <xf numFmtId="0" fontId="4" fillId="33" borderId="0"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28" xfId="0" applyFont="1" applyFill="1" applyBorder="1" applyAlignment="1">
      <alignment horizontal="left" wrapText="1"/>
    </xf>
    <xf numFmtId="0" fontId="2" fillId="33" borderId="24"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Fill="1" applyBorder="1" applyAlignment="1">
      <alignment horizontal="center" vertical="center"/>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1" fillId="0" borderId="0" xfId="0" applyFont="1" applyBorder="1" applyAlignment="1">
      <alignment horizontal="left"/>
    </xf>
    <xf numFmtId="0" fontId="3" fillId="38" borderId="0" xfId="0" applyFont="1" applyFill="1" applyBorder="1" applyAlignment="1">
      <alignment horizontal="center"/>
    </xf>
    <xf numFmtId="0" fontId="3" fillId="0" borderId="0" xfId="0" applyFont="1" applyBorder="1" applyAlignment="1">
      <alignment horizontal="center"/>
    </xf>
    <xf numFmtId="10" fontId="2" fillId="33" borderId="24" xfId="46" applyNumberFormat="1" applyFont="1" applyFill="1" applyBorder="1" applyAlignment="1">
      <alignment horizontal="center" vertical="center"/>
    </xf>
    <xf numFmtId="10" fontId="2" fillId="33" borderId="29" xfId="46" applyNumberFormat="1" applyFont="1" applyFill="1" applyBorder="1" applyAlignment="1">
      <alignment horizontal="center" vertical="center"/>
    </xf>
    <xf numFmtId="10" fontId="2" fillId="33" borderId="26" xfId="46" applyNumberFormat="1" applyFont="1" applyFill="1"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2" fillId="0" borderId="24" xfId="0" applyFont="1" applyBorder="1" applyAlignment="1">
      <alignment horizontal="center"/>
    </xf>
    <xf numFmtId="0" fontId="2" fillId="0" borderId="29" xfId="0" applyFont="1" applyBorder="1" applyAlignment="1">
      <alignment horizontal="center"/>
    </xf>
    <xf numFmtId="0" fontId="2" fillId="0" borderId="26" xfId="0" applyFont="1" applyBorder="1" applyAlignment="1">
      <alignment horizontal="center"/>
    </xf>
    <xf numFmtId="0" fontId="3" fillId="0" borderId="25"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47"/>
  <sheetViews>
    <sheetView tabSelected="1" zoomScalePageLayoutView="0" workbookViewId="0" topLeftCell="A4">
      <selection activeCell="N17" sqref="N17:N20"/>
    </sheetView>
  </sheetViews>
  <sheetFormatPr defaultColWidth="11.421875" defaultRowHeight="12.75"/>
  <cols>
    <col min="1" max="1" width="7.28125" style="1" customWidth="1"/>
    <col min="2" max="2" width="5.7109375" style="1" customWidth="1"/>
    <col min="3" max="3" width="47.28125" style="1" customWidth="1"/>
    <col min="4" max="4" width="13.8515625" style="1" bestFit="1" customWidth="1"/>
    <col min="5" max="5" width="12.7109375" style="3" bestFit="1" customWidth="1"/>
    <col min="6" max="6" width="20.140625" style="1" customWidth="1"/>
    <col min="7" max="7" width="14.140625" style="1" customWidth="1"/>
    <col min="8" max="9" width="13.57421875" style="2" customWidth="1"/>
    <col min="10" max="10" width="11.8515625" style="1" customWidth="1"/>
    <col min="11" max="11" width="11.28125" style="1" bestFit="1" customWidth="1"/>
    <col min="12" max="12" width="11.28125" style="1" customWidth="1"/>
    <col min="13" max="13" width="14.421875" style="34" customWidth="1"/>
    <col min="14" max="14" width="13.8515625" style="34" bestFit="1" customWidth="1"/>
    <col min="15" max="15" width="13.7109375" style="1" bestFit="1" customWidth="1"/>
    <col min="16" max="16" width="13.57421875" style="1" customWidth="1"/>
    <col min="17" max="17" width="14.7109375" style="34" bestFit="1" customWidth="1"/>
    <col min="18" max="18" width="8.421875" style="1" customWidth="1"/>
    <col min="19" max="16384" width="11.421875" style="1" customWidth="1"/>
  </cols>
  <sheetData>
    <row r="1" spans="1:17" s="3" customFormat="1" ht="11.25">
      <c r="A1" s="112" t="s">
        <v>0</v>
      </c>
      <c r="B1" s="112"/>
      <c r="C1" s="112"/>
      <c r="D1" s="112"/>
      <c r="E1" s="112"/>
      <c r="F1" s="112"/>
      <c r="G1" s="112"/>
      <c r="H1" s="112"/>
      <c r="I1" s="112"/>
      <c r="J1" s="112"/>
      <c r="M1" s="23"/>
      <c r="N1" s="23"/>
      <c r="Q1" s="23"/>
    </row>
    <row r="2" spans="1:17" s="3" customFormat="1" ht="11.25">
      <c r="A2" s="112" t="s">
        <v>1</v>
      </c>
      <c r="B2" s="112"/>
      <c r="C2" s="112"/>
      <c r="D2" s="112"/>
      <c r="E2" s="112"/>
      <c r="F2" s="112"/>
      <c r="G2" s="112"/>
      <c r="H2" s="112"/>
      <c r="I2" s="112"/>
      <c r="J2" s="112"/>
      <c r="M2" s="23"/>
      <c r="N2" s="23"/>
      <c r="Q2" s="23"/>
    </row>
    <row r="3" spans="13:17" s="3" customFormat="1" ht="10.5">
      <c r="M3" s="23"/>
      <c r="N3" s="23"/>
      <c r="Q3" s="23"/>
    </row>
    <row r="4" spans="1:4" s="23" customFormat="1" ht="11.25">
      <c r="A4" s="21" t="s">
        <v>63</v>
      </c>
      <c r="B4" s="22"/>
      <c r="C4" s="22"/>
      <c r="D4" s="22"/>
    </row>
    <row r="5" spans="1:4" s="23" customFormat="1" ht="11.25">
      <c r="A5" s="21" t="s">
        <v>62</v>
      </c>
      <c r="B5" s="22"/>
      <c r="C5" s="22"/>
      <c r="D5" s="22"/>
    </row>
    <row r="6" spans="13:17" s="3" customFormat="1" ht="10.5">
      <c r="M6" s="23"/>
      <c r="N6" s="23"/>
      <c r="Q6" s="23"/>
    </row>
    <row r="7" spans="1:17" s="3" customFormat="1" ht="10.5">
      <c r="A7" s="3" t="s">
        <v>2</v>
      </c>
      <c r="F7" s="3" t="s">
        <v>3</v>
      </c>
      <c r="M7" s="23"/>
      <c r="N7" s="23"/>
      <c r="Q7" s="23"/>
    </row>
    <row r="8" spans="1:17" s="3" customFormat="1" ht="15" customHeight="1">
      <c r="A8" s="3" t="s">
        <v>4</v>
      </c>
      <c r="F8" s="3" t="s">
        <v>5</v>
      </c>
      <c r="M8" s="23"/>
      <c r="N8" s="23"/>
      <c r="Q8" s="23"/>
    </row>
    <row r="9" spans="1:17" s="3" customFormat="1" ht="15" customHeight="1">
      <c r="A9" s="3" t="s">
        <v>14</v>
      </c>
      <c r="F9" s="3" t="s">
        <v>15</v>
      </c>
      <c r="M9" s="23"/>
      <c r="N9" s="23"/>
      <c r="Q9" s="23"/>
    </row>
    <row r="10" spans="1:17" s="3" customFormat="1" ht="12" customHeight="1">
      <c r="A10" s="4"/>
      <c r="B10" s="4"/>
      <c r="C10" s="4"/>
      <c r="D10" s="4"/>
      <c r="E10" s="4"/>
      <c r="F10" s="4"/>
      <c r="H10" s="4"/>
      <c r="I10" s="4"/>
      <c r="J10" s="4"/>
      <c r="M10" s="23"/>
      <c r="N10" s="23"/>
      <c r="Q10" s="23"/>
    </row>
    <row r="11" spans="1:17" s="3" customFormat="1" ht="10.5">
      <c r="A11" s="113" t="s">
        <v>108</v>
      </c>
      <c r="B11" s="113"/>
      <c r="C11" s="113"/>
      <c r="D11" s="113"/>
      <c r="E11" s="113"/>
      <c r="F11" s="113"/>
      <c r="G11" s="113"/>
      <c r="H11" s="113"/>
      <c r="I11" s="113"/>
      <c r="J11" s="113"/>
      <c r="K11" s="113"/>
      <c r="L11" s="113"/>
      <c r="M11" s="113"/>
      <c r="N11" s="113"/>
      <c r="O11" s="113"/>
      <c r="P11" s="113"/>
      <c r="Q11" s="113"/>
    </row>
    <row r="12" spans="1:17" s="3" customFormat="1" ht="10.5">
      <c r="A12" s="114" t="s">
        <v>6</v>
      </c>
      <c r="B12" s="114"/>
      <c r="C12" s="114"/>
      <c r="D12" s="114"/>
      <c r="E12" s="114"/>
      <c r="F12" s="114"/>
      <c r="G12" s="114"/>
      <c r="H12" s="114"/>
      <c r="I12" s="114"/>
      <c r="J12" s="114"/>
      <c r="K12" s="114"/>
      <c r="L12" s="114"/>
      <c r="M12" s="114"/>
      <c r="N12" s="114"/>
      <c r="O12" s="114"/>
      <c r="P12" s="114"/>
      <c r="Q12" s="114"/>
    </row>
    <row r="13" spans="1:17" s="3" customFormat="1" ht="10.5">
      <c r="A13" s="33"/>
      <c r="B13" s="33"/>
      <c r="C13" s="33"/>
      <c r="D13" s="33"/>
      <c r="E13" s="33"/>
      <c r="F13" s="33"/>
      <c r="G13" s="33"/>
      <c r="H13" s="33"/>
      <c r="I13" s="33"/>
      <c r="J13" s="33"/>
      <c r="K13" s="33"/>
      <c r="L13" s="33"/>
      <c r="M13" s="74"/>
      <c r="N13" s="74"/>
      <c r="O13" s="33"/>
      <c r="P13" s="33"/>
      <c r="Q13" s="74"/>
    </row>
    <row r="14" spans="1:18" s="55" customFormat="1" ht="9.75" customHeight="1">
      <c r="A14" s="54" t="s">
        <v>33</v>
      </c>
      <c r="B14" s="54" t="s">
        <v>34</v>
      </c>
      <c r="C14" s="54" t="s">
        <v>42</v>
      </c>
      <c r="D14" s="54" t="s">
        <v>43</v>
      </c>
      <c r="E14" s="54" t="s">
        <v>44</v>
      </c>
      <c r="F14" s="54" t="s">
        <v>45</v>
      </c>
      <c r="G14" s="54" t="s">
        <v>46</v>
      </c>
      <c r="H14" s="54" t="s">
        <v>47</v>
      </c>
      <c r="I14" s="54" t="s">
        <v>48</v>
      </c>
      <c r="J14" s="54" t="s">
        <v>49</v>
      </c>
      <c r="K14" s="54" t="s">
        <v>50</v>
      </c>
      <c r="L14" s="54" t="s">
        <v>51</v>
      </c>
      <c r="M14" s="54" t="s">
        <v>52</v>
      </c>
      <c r="N14" s="54" t="s">
        <v>53</v>
      </c>
      <c r="O14" s="54" t="s">
        <v>54</v>
      </c>
      <c r="P14" s="54" t="s">
        <v>55</v>
      </c>
      <c r="Q14" s="54" t="s">
        <v>67</v>
      </c>
      <c r="R14" s="54" t="s">
        <v>68</v>
      </c>
    </row>
    <row r="15" spans="1:18" s="3" customFormat="1" ht="94.5">
      <c r="A15" s="14" t="s">
        <v>19</v>
      </c>
      <c r="B15" s="14" t="s">
        <v>7</v>
      </c>
      <c r="C15" s="14" t="s">
        <v>20</v>
      </c>
      <c r="D15" s="14" t="s">
        <v>75</v>
      </c>
      <c r="E15" s="15" t="s">
        <v>60</v>
      </c>
      <c r="F15" s="14" t="s">
        <v>8</v>
      </c>
      <c r="G15" s="14" t="s">
        <v>21</v>
      </c>
      <c r="H15" s="53" t="s">
        <v>64</v>
      </c>
      <c r="I15" s="53" t="s">
        <v>65</v>
      </c>
      <c r="J15" s="14" t="s">
        <v>9</v>
      </c>
      <c r="K15" s="14" t="s">
        <v>10</v>
      </c>
      <c r="L15" s="14" t="s">
        <v>56</v>
      </c>
      <c r="M15" s="53" t="s">
        <v>38</v>
      </c>
      <c r="N15" s="53" t="s">
        <v>66</v>
      </c>
      <c r="O15" s="53" t="s">
        <v>40</v>
      </c>
      <c r="P15" s="53" t="s">
        <v>69</v>
      </c>
      <c r="Q15" s="53" t="s">
        <v>35</v>
      </c>
      <c r="R15" s="14" t="s">
        <v>61</v>
      </c>
    </row>
    <row r="16" spans="1:18" s="3" customFormat="1" ht="33" customHeight="1">
      <c r="A16" s="67">
        <v>1</v>
      </c>
      <c r="B16" s="110" t="s">
        <v>77</v>
      </c>
      <c r="C16" s="118"/>
      <c r="D16" s="118"/>
      <c r="E16" s="118"/>
      <c r="F16" s="118"/>
      <c r="G16" s="118"/>
      <c r="H16" s="118"/>
      <c r="I16" s="118"/>
      <c r="J16" s="118"/>
      <c r="K16" s="118"/>
      <c r="L16" s="118"/>
      <c r="M16" s="118"/>
      <c r="N16" s="118"/>
      <c r="O16" s="118"/>
      <c r="P16" s="118"/>
      <c r="Q16" s="118"/>
      <c r="R16" s="119"/>
    </row>
    <row r="17" spans="1:18" s="3" customFormat="1" ht="52.5">
      <c r="A17" s="70"/>
      <c r="B17" s="120" t="s">
        <v>33</v>
      </c>
      <c r="C17" s="103" t="s">
        <v>76</v>
      </c>
      <c r="D17" s="73" t="s">
        <v>59</v>
      </c>
      <c r="E17" s="72">
        <v>440</v>
      </c>
      <c r="F17" s="17"/>
      <c r="G17" s="17"/>
      <c r="H17" s="19"/>
      <c r="I17" s="19"/>
      <c r="J17" s="17"/>
      <c r="K17" s="17"/>
      <c r="L17" s="17"/>
      <c r="M17" s="75"/>
      <c r="N17" s="115"/>
      <c r="O17" s="20">
        <f>M17-(M17*N17)</f>
        <v>0</v>
      </c>
      <c r="P17" s="16">
        <f>O17*E17</f>
        <v>0</v>
      </c>
      <c r="Q17" s="79">
        <f>P17*4</f>
        <v>0</v>
      </c>
      <c r="R17" s="58">
        <v>0</v>
      </c>
    </row>
    <row r="18" spans="1:18" s="3" customFormat="1" ht="43.5" customHeight="1">
      <c r="A18" s="70"/>
      <c r="B18" s="121"/>
      <c r="C18" s="104"/>
      <c r="D18" s="57" t="s">
        <v>58</v>
      </c>
      <c r="E18" s="72"/>
      <c r="F18" s="17"/>
      <c r="G18" s="17"/>
      <c r="H18" s="19"/>
      <c r="I18" s="19"/>
      <c r="J18" s="17"/>
      <c r="K18" s="17"/>
      <c r="L18" s="17"/>
      <c r="M18" s="75"/>
      <c r="N18" s="116"/>
      <c r="O18" s="20">
        <f>M18-(M18*N18)</f>
        <v>0</v>
      </c>
      <c r="P18" s="16">
        <f>O18*E18</f>
        <v>0</v>
      </c>
      <c r="Q18" s="79">
        <f>P18*4</f>
        <v>0</v>
      </c>
      <c r="R18" s="58">
        <v>0</v>
      </c>
    </row>
    <row r="19" spans="1:18" s="3" customFormat="1" ht="21">
      <c r="A19" s="70"/>
      <c r="B19" s="122"/>
      <c r="C19" s="105"/>
      <c r="D19" s="57" t="s">
        <v>57</v>
      </c>
      <c r="E19" s="72"/>
      <c r="F19" s="17"/>
      <c r="G19" s="17"/>
      <c r="H19" s="19"/>
      <c r="I19" s="19"/>
      <c r="J19" s="17"/>
      <c r="K19" s="17"/>
      <c r="L19" s="17"/>
      <c r="M19" s="75"/>
      <c r="N19" s="116"/>
      <c r="O19" s="20">
        <f>M19-(M19*N17)</f>
        <v>0</v>
      </c>
      <c r="P19" s="16">
        <f>O19*E19</f>
        <v>0</v>
      </c>
      <c r="Q19" s="79">
        <f>P19*4</f>
        <v>0</v>
      </c>
      <c r="R19" s="58">
        <v>0</v>
      </c>
    </row>
    <row r="20" spans="1:18" s="3" customFormat="1" ht="68.25" customHeight="1">
      <c r="A20" s="70"/>
      <c r="B20" s="18" t="s">
        <v>34</v>
      </c>
      <c r="C20" s="66" t="s">
        <v>95</v>
      </c>
      <c r="D20" s="57" t="s">
        <v>57</v>
      </c>
      <c r="E20" s="72">
        <v>455</v>
      </c>
      <c r="F20" s="17"/>
      <c r="G20" s="17"/>
      <c r="H20" s="19"/>
      <c r="I20" s="19"/>
      <c r="J20" s="17"/>
      <c r="K20" s="17"/>
      <c r="L20" s="17"/>
      <c r="M20" s="75"/>
      <c r="N20" s="117"/>
      <c r="O20" s="20">
        <f>M20-(M20*N17)</f>
        <v>0</v>
      </c>
      <c r="P20" s="16">
        <f>O20*E20</f>
        <v>0</v>
      </c>
      <c r="Q20" s="79">
        <f>P20*4</f>
        <v>0</v>
      </c>
      <c r="R20" s="58">
        <v>0</v>
      </c>
    </row>
    <row r="21" spans="1:18" s="3" customFormat="1" ht="27.75" customHeight="1">
      <c r="A21" s="70"/>
      <c r="B21" s="106" t="s">
        <v>22</v>
      </c>
      <c r="C21" s="106"/>
      <c r="D21" s="106"/>
      <c r="E21" s="106"/>
      <c r="F21" s="106"/>
      <c r="G21" s="106"/>
      <c r="H21" s="106"/>
      <c r="I21" s="106"/>
      <c r="J21" s="106"/>
      <c r="K21" s="106"/>
      <c r="L21" s="106"/>
      <c r="M21" s="106"/>
      <c r="N21" s="106"/>
      <c r="O21" s="106"/>
      <c r="P21" s="106"/>
      <c r="Q21" s="79">
        <f>SUM(Q17:Q20)</f>
        <v>0</v>
      </c>
      <c r="R21" s="87"/>
    </row>
    <row r="22" spans="1:18" s="3" customFormat="1" ht="27.75" customHeight="1">
      <c r="A22" s="69"/>
      <c r="B22" s="106" t="s">
        <v>41</v>
      </c>
      <c r="C22" s="107"/>
      <c r="D22" s="107"/>
      <c r="E22" s="107"/>
      <c r="F22" s="107"/>
      <c r="G22" s="107"/>
      <c r="H22" s="107"/>
      <c r="I22" s="107"/>
      <c r="J22" s="107"/>
      <c r="K22" s="107"/>
      <c r="L22" s="107"/>
      <c r="M22" s="107"/>
      <c r="N22" s="107"/>
      <c r="O22" s="107"/>
      <c r="P22" s="108"/>
      <c r="Q22" s="80">
        <v>703600</v>
      </c>
      <c r="R22" s="88"/>
    </row>
    <row r="23" spans="1:18" s="3" customFormat="1" ht="33" customHeight="1">
      <c r="A23" s="109">
        <v>2</v>
      </c>
      <c r="B23" s="110" t="s">
        <v>78</v>
      </c>
      <c r="C23" s="110"/>
      <c r="D23" s="110"/>
      <c r="E23" s="110"/>
      <c r="F23" s="110"/>
      <c r="G23" s="110"/>
      <c r="H23" s="110"/>
      <c r="I23" s="110"/>
      <c r="J23" s="110"/>
      <c r="K23" s="110"/>
      <c r="L23" s="110"/>
      <c r="M23" s="110"/>
      <c r="N23" s="110"/>
      <c r="O23" s="110"/>
      <c r="P23" s="110"/>
      <c r="Q23" s="110"/>
      <c r="R23" s="111"/>
    </row>
    <row r="24" spans="1:18" s="3" customFormat="1" ht="84">
      <c r="A24" s="109"/>
      <c r="B24" s="18" t="s">
        <v>33</v>
      </c>
      <c r="C24" s="66" t="s">
        <v>112</v>
      </c>
      <c r="D24" s="57" t="s">
        <v>58</v>
      </c>
      <c r="E24" s="72">
        <v>245</v>
      </c>
      <c r="F24" s="17"/>
      <c r="G24" s="59"/>
      <c r="H24" s="19"/>
      <c r="I24" s="19"/>
      <c r="J24" s="17"/>
      <c r="K24" s="17"/>
      <c r="L24" s="17"/>
      <c r="M24" s="75"/>
      <c r="N24" s="76">
        <v>0</v>
      </c>
      <c r="O24" s="20">
        <f>M24-(M24*N24)</f>
        <v>0</v>
      </c>
      <c r="P24" s="16">
        <f>O24*E24</f>
        <v>0</v>
      </c>
      <c r="Q24" s="79">
        <f>P24*4</f>
        <v>0</v>
      </c>
      <c r="R24" s="58">
        <v>0</v>
      </c>
    </row>
    <row r="25" spans="1:18" s="3" customFormat="1" ht="27.75" customHeight="1">
      <c r="A25" s="109"/>
      <c r="B25" s="106" t="s">
        <v>22</v>
      </c>
      <c r="C25" s="107"/>
      <c r="D25" s="107"/>
      <c r="E25" s="107"/>
      <c r="F25" s="107"/>
      <c r="G25" s="107"/>
      <c r="H25" s="107"/>
      <c r="I25" s="107"/>
      <c r="J25" s="107"/>
      <c r="K25" s="107"/>
      <c r="L25" s="107"/>
      <c r="M25" s="107"/>
      <c r="N25" s="107"/>
      <c r="O25" s="107"/>
      <c r="P25" s="108"/>
      <c r="Q25" s="79">
        <f>SUM(Q24:Q24)</f>
        <v>0</v>
      </c>
      <c r="R25" s="87"/>
    </row>
    <row r="26" spans="1:18" s="3" customFormat="1" ht="27.75" customHeight="1">
      <c r="A26" s="109"/>
      <c r="B26" s="106" t="s">
        <v>41</v>
      </c>
      <c r="C26" s="106"/>
      <c r="D26" s="106"/>
      <c r="E26" s="106"/>
      <c r="F26" s="106"/>
      <c r="G26" s="106"/>
      <c r="H26" s="106"/>
      <c r="I26" s="106"/>
      <c r="J26" s="106"/>
      <c r="K26" s="106"/>
      <c r="L26" s="106"/>
      <c r="M26" s="106"/>
      <c r="N26" s="106"/>
      <c r="O26" s="106"/>
      <c r="P26" s="106"/>
      <c r="Q26" s="80">
        <v>470400</v>
      </c>
      <c r="R26" s="88"/>
    </row>
    <row r="27" spans="1:18" s="3" customFormat="1" ht="33" customHeight="1">
      <c r="A27" s="109">
        <v>3</v>
      </c>
      <c r="B27" s="110" t="s">
        <v>79</v>
      </c>
      <c r="C27" s="110"/>
      <c r="D27" s="110"/>
      <c r="E27" s="110"/>
      <c r="F27" s="110"/>
      <c r="G27" s="110"/>
      <c r="H27" s="110"/>
      <c r="I27" s="110"/>
      <c r="J27" s="110"/>
      <c r="K27" s="110"/>
      <c r="L27" s="110"/>
      <c r="M27" s="110"/>
      <c r="N27" s="110"/>
      <c r="O27" s="110"/>
      <c r="P27" s="110"/>
      <c r="Q27" s="110"/>
      <c r="R27" s="111"/>
    </row>
    <row r="28" spans="1:18" s="3" customFormat="1" ht="84">
      <c r="A28" s="109"/>
      <c r="B28" s="18" t="s">
        <v>33</v>
      </c>
      <c r="C28" s="66" t="s">
        <v>111</v>
      </c>
      <c r="D28" s="57" t="s">
        <v>58</v>
      </c>
      <c r="E28" s="72">
        <v>250</v>
      </c>
      <c r="F28" s="17"/>
      <c r="G28" s="59"/>
      <c r="H28" s="19"/>
      <c r="I28" s="19"/>
      <c r="J28" s="17"/>
      <c r="K28" s="17"/>
      <c r="L28" s="17"/>
      <c r="M28" s="75"/>
      <c r="N28" s="76">
        <v>0</v>
      </c>
      <c r="O28" s="20">
        <f>M28-(M28*N28)</f>
        <v>0</v>
      </c>
      <c r="P28" s="16">
        <f>O28*E28</f>
        <v>0</v>
      </c>
      <c r="Q28" s="79">
        <f>P28*4</f>
        <v>0</v>
      </c>
      <c r="R28" s="58">
        <v>0</v>
      </c>
    </row>
    <row r="29" spans="1:18" s="3" customFormat="1" ht="27.75" customHeight="1">
      <c r="A29" s="109"/>
      <c r="B29" s="65" t="s">
        <v>22</v>
      </c>
      <c r="C29" s="61"/>
      <c r="D29" s="61"/>
      <c r="E29" s="61"/>
      <c r="F29" s="61"/>
      <c r="G29" s="61"/>
      <c r="H29" s="61"/>
      <c r="I29" s="61"/>
      <c r="J29" s="61"/>
      <c r="K29" s="61"/>
      <c r="L29" s="61"/>
      <c r="M29" s="77"/>
      <c r="N29" s="77"/>
      <c r="O29" s="61"/>
      <c r="P29" s="62"/>
      <c r="Q29" s="79">
        <f>SUM(Q28:Q28)</f>
        <v>0</v>
      </c>
      <c r="R29" s="87"/>
    </row>
    <row r="30" spans="1:18" s="3" customFormat="1" ht="27.75" customHeight="1">
      <c r="A30" s="109"/>
      <c r="B30" s="106" t="s">
        <v>41</v>
      </c>
      <c r="C30" s="107"/>
      <c r="D30" s="107"/>
      <c r="E30" s="107"/>
      <c r="F30" s="107"/>
      <c r="G30" s="107"/>
      <c r="H30" s="107"/>
      <c r="I30" s="107"/>
      <c r="J30" s="107"/>
      <c r="K30" s="107"/>
      <c r="L30" s="107"/>
      <c r="M30" s="107"/>
      <c r="N30" s="107"/>
      <c r="O30" s="107"/>
      <c r="P30" s="108"/>
      <c r="Q30" s="80">
        <v>550000</v>
      </c>
      <c r="R30" s="88"/>
    </row>
    <row r="31" spans="1:18" s="3" customFormat="1" ht="33" customHeight="1">
      <c r="A31" s="109">
        <v>4</v>
      </c>
      <c r="B31" s="110" t="s">
        <v>80</v>
      </c>
      <c r="C31" s="118"/>
      <c r="D31" s="118"/>
      <c r="E31" s="118"/>
      <c r="F31" s="118"/>
      <c r="G31" s="118"/>
      <c r="H31" s="118"/>
      <c r="I31" s="118"/>
      <c r="J31" s="118"/>
      <c r="K31" s="118"/>
      <c r="L31" s="118"/>
      <c r="M31" s="118"/>
      <c r="N31" s="118"/>
      <c r="O31" s="118"/>
      <c r="P31" s="118"/>
      <c r="Q31" s="118"/>
      <c r="R31" s="119"/>
    </row>
    <row r="32" spans="1:18" s="3" customFormat="1" ht="63">
      <c r="A32" s="109"/>
      <c r="B32" s="18" t="s">
        <v>33</v>
      </c>
      <c r="C32" s="56" t="s">
        <v>96</v>
      </c>
      <c r="D32" s="57" t="s">
        <v>58</v>
      </c>
      <c r="E32" s="72">
        <v>510</v>
      </c>
      <c r="F32" s="17"/>
      <c r="G32" s="59"/>
      <c r="H32" s="19"/>
      <c r="I32" s="19"/>
      <c r="J32" s="17"/>
      <c r="K32" s="17"/>
      <c r="L32" s="17"/>
      <c r="M32" s="75"/>
      <c r="N32" s="115">
        <v>0</v>
      </c>
      <c r="O32" s="20">
        <f>M32-(M32*N32)</f>
        <v>0</v>
      </c>
      <c r="P32" s="16">
        <f>O32*E32</f>
        <v>0</v>
      </c>
      <c r="Q32" s="79">
        <f>P32*4</f>
        <v>0</v>
      </c>
      <c r="R32" s="58">
        <v>0</v>
      </c>
    </row>
    <row r="33" spans="1:18" s="3" customFormat="1" ht="73.5">
      <c r="A33" s="109"/>
      <c r="B33" s="18" t="s">
        <v>34</v>
      </c>
      <c r="C33" s="66" t="s">
        <v>97</v>
      </c>
      <c r="D33" s="57" t="s">
        <v>57</v>
      </c>
      <c r="E33" s="72">
        <v>1350</v>
      </c>
      <c r="F33" s="17"/>
      <c r="G33" s="59"/>
      <c r="H33" s="19"/>
      <c r="I33" s="19"/>
      <c r="J33" s="17"/>
      <c r="K33" s="17"/>
      <c r="L33" s="17"/>
      <c r="M33" s="75"/>
      <c r="N33" s="117"/>
      <c r="O33" s="20">
        <f>M33-(M33*N32)</f>
        <v>0</v>
      </c>
      <c r="P33" s="16">
        <f>O33*E33</f>
        <v>0</v>
      </c>
      <c r="Q33" s="79">
        <f>P33*4</f>
        <v>0</v>
      </c>
      <c r="R33" s="58">
        <v>0</v>
      </c>
    </row>
    <row r="34" spans="1:18" s="3" customFormat="1" ht="27.75" customHeight="1">
      <c r="A34" s="109"/>
      <c r="B34" s="106" t="s">
        <v>22</v>
      </c>
      <c r="C34" s="107"/>
      <c r="D34" s="107"/>
      <c r="E34" s="107"/>
      <c r="F34" s="107"/>
      <c r="G34" s="107"/>
      <c r="H34" s="107"/>
      <c r="I34" s="107"/>
      <c r="J34" s="107"/>
      <c r="K34" s="107"/>
      <c r="L34" s="107"/>
      <c r="M34" s="107"/>
      <c r="N34" s="107"/>
      <c r="O34" s="107"/>
      <c r="P34" s="108"/>
      <c r="Q34" s="79">
        <f>SUM(Q32:Q33)</f>
        <v>0</v>
      </c>
      <c r="R34" s="87"/>
    </row>
    <row r="35" spans="1:18" s="3" customFormat="1" ht="27.75" customHeight="1">
      <c r="A35" s="109"/>
      <c r="B35" s="106" t="s">
        <v>41</v>
      </c>
      <c r="C35" s="107"/>
      <c r="D35" s="107"/>
      <c r="E35" s="107"/>
      <c r="F35" s="107"/>
      <c r="G35" s="107"/>
      <c r="H35" s="107"/>
      <c r="I35" s="107"/>
      <c r="J35" s="107"/>
      <c r="K35" s="107"/>
      <c r="L35" s="107"/>
      <c r="M35" s="107"/>
      <c r="N35" s="107"/>
      <c r="O35" s="107"/>
      <c r="P35" s="108"/>
      <c r="Q35" s="80">
        <v>1821000</v>
      </c>
      <c r="R35" s="88"/>
    </row>
    <row r="36" spans="1:18" s="3" customFormat="1" ht="33" customHeight="1">
      <c r="A36" s="109">
        <v>5</v>
      </c>
      <c r="B36" s="110" t="s">
        <v>81</v>
      </c>
      <c r="C36" s="118"/>
      <c r="D36" s="118"/>
      <c r="E36" s="118"/>
      <c r="F36" s="118"/>
      <c r="G36" s="118"/>
      <c r="H36" s="118"/>
      <c r="I36" s="118"/>
      <c r="J36" s="118"/>
      <c r="K36" s="118"/>
      <c r="L36" s="118"/>
      <c r="M36" s="118"/>
      <c r="N36" s="118"/>
      <c r="O36" s="118"/>
      <c r="P36" s="118"/>
      <c r="Q36" s="118"/>
      <c r="R36" s="119"/>
    </row>
    <row r="37" spans="1:18" s="3" customFormat="1" ht="241.5">
      <c r="A37" s="109"/>
      <c r="B37" s="18" t="s">
        <v>33</v>
      </c>
      <c r="C37" s="56" t="s">
        <v>98</v>
      </c>
      <c r="D37" s="68" t="s">
        <v>82</v>
      </c>
      <c r="E37" s="72">
        <v>6</v>
      </c>
      <c r="F37" s="17"/>
      <c r="G37" s="59"/>
      <c r="H37" s="19"/>
      <c r="I37" s="19"/>
      <c r="J37" s="17"/>
      <c r="K37" s="17"/>
      <c r="L37" s="17"/>
      <c r="M37" s="75"/>
      <c r="N37" s="115"/>
      <c r="O37" s="84" t="s">
        <v>93</v>
      </c>
      <c r="P37" s="16"/>
      <c r="Q37" s="79"/>
      <c r="R37" s="58"/>
    </row>
    <row r="38" spans="1:18" s="3" customFormat="1" ht="126">
      <c r="A38" s="109"/>
      <c r="B38" s="18" t="s">
        <v>34</v>
      </c>
      <c r="C38" s="66" t="s">
        <v>99</v>
      </c>
      <c r="D38" s="68" t="s">
        <v>92</v>
      </c>
      <c r="E38" s="72">
        <v>700</v>
      </c>
      <c r="F38" s="17"/>
      <c r="G38" s="59"/>
      <c r="H38" s="19"/>
      <c r="I38" s="19"/>
      <c r="J38" s="17"/>
      <c r="K38" s="17"/>
      <c r="L38" s="17"/>
      <c r="M38" s="75"/>
      <c r="N38" s="116"/>
      <c r="O38" s="20">
        <f>M38-(M38*N37)</f>
        <v>0</v>
      </c>
      <c r="P38" s="16">
        <f>O38*E38</f>
        <v>0</v>
      </c>
      <c r="Q38" s="79">
        <f>P38*4</f>
        <v>0</v>
      </c>
      <c r="R38" s="58">
        <v>0</v>
      </c>
    </row>
    <row r="39" spans="1:18" s="3" customFormat="1" ht="94.5">
      <c r="A39" s="109"/>
      <c r="B39" s="18" t="s">
        <v>42</v>
      </c>
      <c r="C39" s="66" t="s">
        <v>100</v>
      </c>
      <c r="D39" s="68" t="s">
        <v>57</v>
      </c>
      <c r="E39" s="72">
        <v>2100</v>
      </c>
      <c r="F39" s="17"/>
      <c r="G39" s="59"/>
      <c r="H39" s="19"/>
      <c r="I39" s="19"/>
      <c r="J39" s="17"/>
      <c r="K39" s="17"/>
      <c r="L39" s="17"/>
      <c r="M39" s="75"/>
      <c r="N39" s="117"/>
      <c r="O39" s="20">
        <f>M39-(M39*N37)</f>
        <v>0</v>
      </c>
      <c r="P39" s="16">
        <f>O39*E39</f>
        <v>0</v>
      </c>
      <c r="Q39" s="79">
        <f>P39*4</f>
        <v>0</v>
      </c>
      <c r="R39" s="58">
        <v>0</v>
      </c>
    </row>
    <row r="40" spans="1:17" s="3" customFormat="1" ht="27.75" customHeight="1">
      <c r="A40" s="109"/>
      <c r="B40" s="106" t="s">
        <v>22</v>
      </c>
      <c r="C40" s="107"/>
      <c r="D40" s="107"/>
      <c r="E40" s="107"/>
      <c r="F40" s="107"/>
      <c r="G40" s="107"/>
      <c r="H40" s="107"/>
      <c r="I40" s="107"/>
      <c r="J40" s="107"/>
      <c r="K40" s="107"/>
      <c r="L40" s="107"/>
      <c r="M40" s="107"/>
      <c r="N40" s="107"/>
      <c r="O40" s="107"/>
      <c r="P40" s="108"/>
      <c r="Q40" s="79">
        <f>SUM(Q38:Q39)</f>
        <v>0</v>
      </c>
    </row>
    <row r="41" spans="1:17" s="3" customFormat="1" ht="27.75" customHeight="1">
      <c r="A41" s="109"/>
      <c r="B41" s="106" t="s">
        <v>41</v>
      </c>
      <c r="C41" s="107"/>
      <c r="D41" s="107"/>
      <c r="E41" s="107"/>
      <c r="F41" s="107"/>
      <c r="G41" s="107"/>
      <c r="H41" s="107"/>
      <c r="I41" s="107"/>
      <c r="J41" s="107"/>
      <c r="K41" s="107"/>
      <c r="L41" s="107"/>
      <c r="M41" s="107"/>
      <c r="N41" s="107"/>
      <c r="O41" s="107"/>
      <c r="P41" s="108"/>
      <c r="Q41" s="80">
        <v>2735600</v>
      </c>
    </row>
    <row r="42" spans="1:18" s="3" customFormat="1" ht="33" customHeight="1">
      <c r="A42" s="109">
        <v>6</v>
      </c>
      <c r="B42" s="110" t="s">
        <v>83</v>
      </c>
      <c r="C42" s="118"/>
      <c r="D42" s="118"/>
      <c r="E42" s="118"/>
      <c r="F42" s="118"/>
      <c r="G42" s="118"/>
      <c r="H42" s="118"/>
      <c r="I42" s="118"/>
      <c r="J42" s="118"/>
      <c r="K42" s="118"/>
      <c r="L42" s="118"/>
      <c r="M42" s="118"/>
      <c r="N42" s="118"/>
      <c r="O42" s="118"/>
      <c r="P42" s="118"/>
      <c r="Q42" s="118"/>
      <c r="R42" s="119"/>
    </row>
    <row r="43" spans="1:18" s="3" customFormat="1" ht="84">
      <c r="A43" s="109"/>
      <c r="B43" s="18" t="s">
        <v>33</v>
      </c>
      <c r="C43" s="56" t="s">
        <v>101</v>
      </c>
      <c r="D43" s="68" t="s">
        <v>58</v>
      </c>
      <c r="E43" s="72">
        <v>410</v>
      </c>
      <c r="F43" s="17"/>
      <c r="G43" s="59"/>
      <c r="H43" s="19"/>
      <c r="I43" s="19"/>
      <c r="J43" s="17"/>
      <c r="K43" s="17"/>
      <c r="L43" s="17"/>
      <c r="M43" s="75"/>
      <c r="N43" s="115">
        <v>0</v>
      </c>
      <c r="O43" s="20">
        <f>M43-(M43*N43)</f>
        <v>0</v>
      </c>
      <c r="P43" s="16">
        <f>O43*E43</f>
        <v>0</v>
      </c>
      <c r="Q43" s="79">
        <f>P43*4</f>
        <v>0</v>
      </c>
      <c r="R43" s="58">
        <v>0</v>
      </c>
    </row>
    <row r="44" spans="1:18" s="3" customFormat="1" ht="94.5">
      <c r="A44" s="109"/>
      <c r="B44" s="18" t="s">
        <v>34</v>
      </c>
      <c r="C44" s="56" t="s">
        <v>102</v>
      </c>
      <c r="D44" s="68" t="s">
        <v>57</v>
      </c>
      <c r="E44" s="72">
        <v>1200</v>
      </c>
      <c r="F44" s="17"/>
      <c r="G44" s="59"/>
      <c r="H44" s="19"/>
      <c r="I44" s="19"/>
      <c r="J44" s="17"/>
      <c r="K44" s="17"/>
      <c r="L44" s="17"/>
      <c r="M44" s="75"/>
      <c r="N44" s="117"/>
      <c r="O44" s="20">
        <f>M44-(M44*N43)</f>
        <v>0</v>
      </c>
      <c r="P44" s="16">
        <f>O44*E44</f>
        <v>0</v>
      </c>
      <c r="Q44" s="79">
        <f>P44*4</f>
        <v>0</v>
      </c>
      <c r="R44" s="58">
        <v>0</v>
      </c>
    </row>
    <row r="45" spans="1:18" s="3" customFormat="1" ht="27.75" customHeight="1">
      <c r="A45" s="109"/>
      <c r="B45" s="106" t="s">
        <v>22</v>
      </c>
      <c r="C45" s="107"/>
      <c r="D45" s="107"/>
      <c r="E45" s="107"/>
      <c r="F45" s="107"/>
      <c r="G45" s="107"/>
      <c r="H45" s="107"/>
      <c r="I45" s="107"/>
      <c r="J45" s="107"/>
      <c r="K45" s="107"/>
      <c r="L45" s="107"/>
      <c r="M45" s="107"/>
      <c r="N45" s="107"/>
      <c r="O45" s="107"/>
      <c r="P45" s="108"/>
      <c r="Q45" s="79">
        <f>SUM(Q43:Q44)</f>
        <v>0</v>
      </c>
      <c r="R45" s="87"/>
    </row>
    <row r="46" spans="1:18" s="3" customFormat="1" ht="27.75" customHeight="1">
      <c r="A46" s="109"/>
      <c r="B46" s="106" t="s">
        <v>41</v>
      </c>
      <c r="C46" s="107"/>
      <c r="D46" s="107"/>
      <c r="E46" s="107"/>
      <c r="F46" s="107"/>
      <c r="G46" s="107"/>
      <c r="H46" s="107"/>
      <c r="I46" s="107"/>
      <c r="J46" s="107"/>
      <c r="K46" s="107"/>
      <c r="L46" s="107"/>
      <c r="M46" s="107"/>
      <c r="N46" s="107"/>
      <c r="O46" s="107"/>
      <c r="P46" s="108"/>
      <c r="Q46" s="80">
        <v>1573600</v>
      </c>
      <c r="R46" s="88"/>
    </row>
    <row r="47" spans="1:18" s="3" customFormat="1" ht="33" customHeight="1">
      <c r="A47" s="109">
        <v>7</v>
      </c>
      <c r="B47" s="110" t="s">
        <v>84</v>
      </c>
      <c r="C47" s="110"/>
      <c r="D47" s="110"/>
      <c r="E47" s="110"/>
      <c r="F47" s="110"/>
      <c r="G47" s="110"/>
      <c r="H47" s="110"/>
      <c r="I47" s="110"/>
      <c r="J47" s="110"/>
      <c r="K47" s="110"/>
      <c r="L47" s="110"/>
      <c r="M47" s="110"/>
      <c r="N47" s="110"/>
      <c r="O47" s="110"/>
      <c r="P47" s="110"/>
      <c r="Q47" s="110"/>
      <c r="R47" s="111"/>
    </row>
    <row r="48" spans="1:18" s="3" customFormat="1" ht="94.5">
      <c r="A48" s="109"/>
      <c r="B48" s="18" t="s">
        <v>33</v>
      </c>
      <c r="C48" s="56" t="s">
        <v>110</v>
      </c>
      <c r="D48" s="68" t="s">
        <v>58</v>
      </c>
      <c r="E48" s="72">
        <v>260</v>
      </c>
      <c r="F48" s="17"/>
      <c r="G48" s="59"/>
      <c r="H48" s="19"/>
      <c r="I48" s="19"/>
      <c r="J48" s="17"/>
      <c r="K48" s="17"/>
      <c r="L48" s="17"/>
      <c r="M48" s="75"/>
      <c r="N48" s="76">
        <v>0</v>
      </c>
      <c r="O48" s="20">
        <f>M48-(M48*N48)</f>
        <v>0</v>
      </c>
      <c r="P48" s="16">
        <f>O48*E48</f>
        <v>0</v>
      </c>
      <c r="Q48" s="79">
        <f>P48*4</f>
        <v>0</v>
      </c>
      <c r="R48" s="58">
        <v>0</v>
      </c>
    </row>
    <row r="49" spans="1:18" s="3" customFormat="1" ht="27.75" customHeight="1">
      <c r="A49" s="109"/>
      <c r="B49" s="106" t="s">
        <v>22</v>
      </c>
      <c r="C49" s="107"/>
      <c r="D49" s="107"/>
      <c r="E49" s="107"/>
      <c r="F49" s="107"/>
      <c r="G49" s="107"/>
      <c r="H49" s="107"/>
      <c r="I49" s="107"/>
      <c r="J49" s="107"/>
      <c r="K49" s="107"/>
      <c r="L49" s="107"/>
      <c r="M49" s="107"/>
      <c r="N49" s="107"/>
      <c r="O49" s="107"/>
      <c r="P49" s="108"/>
      <c r="Q49" s="79">
        <f>SUM(Q48:Q48)</f>
        <v>0</v>
      </c>
      <c r="R49" s="87"/>
    </row>
    <row r="50" spans="1:18" s="3" customFormat="1" ht="27.75" customHeight="1">
      <c r="A50" s="109"/>
      <c r="B50" s="106" t="s">
        <v>41</v>
      </c>
      <c r="C50" s="106"/>
      <c r="D50" s="106"/>
      <c r="E50" s="106"/>
      <c r="F50" s="106"/>
      <c r="G50" s="106"/>
      <c r="H50" s="106"/>
      <c r="I50" s="106"/>
      <c r="J50" s="106"/>
      <c r="K50" s="106"/>
      <c r="L50" s="106"/>
      <c r="M50" s="106"/>
      <c r="N50" s="106"/>
      <c r="O50" s="106"/>
      <c r="P50" s="106"/>
      <c r="Q50" s="80">
        <v>572000</v>
      </c>
      <c r="R50" s="88"/>
    </row>
    <row r="51" spans="1:18" s="3" customFormat="1" ht="33" customHeight="1">
      <c r="A51" s="109">
        <v>8</v>
      </c>
      <c r="B51" s="110" t="s">
        <v>86</v>
      </c>
      <c r="C51" s="110"/>
      <c r="D51" s="110"/>
      <c r="E51" s="110"/>
      <c r="F51" s="110"/>
      <c r="G51" s="110"/>
      <c r="H51" s="110"/>
      <c r="I51" s="110"/>
      <c r="J51" s="110"/>
      <c r="K51" s="110"/>
      <c r="L51" s="110"/>
      <c r="M51" s="110"/>
      <c r="N51" s="110"/>
      <c r="O51" s="110"/>
      <c r="P51" s="110"/>
      <c r="Q51" s="110"/>
      <c r="R51" s="111"/>
    </row>
    <row r="52" spans="1:18" s="3" customFormat="1" ht="157.5">
      <c r="A52" s="109"/>
      <c r="B52" s="18" t="s">
        <v>33</v>
      </c>
      <c r="C52" s="66" t="s">
        <v>103</v>
      </c>
      <c r="D52" s="68" t="s">
        <v>85</v>
      </c>
      <c r="E52" s="72">
        <v>20</v>
      </c>
      <c r="F52" s="17"/>
      <c r="G52" s="59"/>
      <c r="H52" s="19"/>
      <c r="I52" s="19"/>
      <c r="J52" s="17"/>
      <c r="K52" s="17"/>
      <c r="L52" s="17"/>
      <c r="M52" s="75"/>
      <c r="N52" s="76">
        <v>0</v>
      </c>
      <c r="O52" s="20">
        <f>M52-(M52*N52)</f>
        <v>0</v>
      </c>
      <c r="P52" s="16">
        <f>O52*E52</f>
        <v>0</v>
      </c>
      <c r="Q52" s="79">
        <f>P52*4</f>
        <v>0</v>
      </c>
      <c r="R52" s="58">
        <v>0</v>
      </c>
    </row>
    <row r="53" spans="1:18" s="3" customFormat="1" ht="27.75" customHeight="1">
      <c r="A53" s="109"/>
      <c r="B53" s="106" t="s">
        <v>22</v>
      </c>
      <c r="C53" s="107"/>
      <c r="D53" s="107"/>
      <c r="E53" s="107"/>
      <c r="F53" s="107"/>
      <c r="G53" s="107"/>
      <c r="H53" s="107"/>
      <c r="I53" s="107"/>
      <c r="J53" s="107"/>
      <c r="K53" s="107"/>
      <c r="L53" s="107"/>
      <c r="M53" s="107"/>
      <c r="N53" s="107"/>
      <c r="O53" s="107"/>
      <c r="P53" s="108"/>
      <c r="Q53" s="79">
        <f>SUM(Q52:Q52)</f>
        <v>0</v>
      </c>
      <c r="R53" s="87"/>
    </row>
    <row r="54" spans="1:18" s="3" customFormat="1" ht="27.75" customHeight="1">
      <c r="A54" s="109"/>
      <c r="B54" s="106" t="s">
        <v>41</v>
      </c>
      <c r="C54" s="106"/>
      <c r="D54" s="106"/>
      <c r="E54" s="106"/>
      <c r="F54" s="106"/>
      <c r="G54" s="106"/>
      <c r="H54" s="106"/>
      <c r="I54" s="106"/>
      <c r="J54" s="106"/>
      <c r="K54" s="106"/>
      <c r="L54" s="106"/>
      <c r="M54" s="106"/>
      <c r="N54" s="106"/>
      <c r="O54" s="106"/>
      <c r="P54" s="106"/>
      <c r="Q54" s="80">
        <v>39600</v>
      </c>
      <c r="R54" s="88"/>
    </row>
    <row r="55" spans="1:18" s="3" customFormat="1" ht="33" customHeight="1">
      <c r="A55" s="109">
        <v>9</v>
      </c>
      <c r="B55" s="110" t="s">
        <v>87</v>
      </c>
      <c r="C55" s="118"/>
      <c r="D55" s="118"/>
      <c r="E55" s="118"/>
      <c r="F55" s="118"/>
      <c r="G55" s="118"/>
      <c r="H55" s="118"/>
      <c r="I55" s="118"/>
      <c r="J55" s="118"/>
      <c r="K55" s="118"/>
      <c r="L55" s="118"/>
      <c r="M55" s="118"/>
      <c r="N55" s="118"/>
      <c r="O55" s="118"/>
      <c r="P55" s="118"/>
      <c r="Q55" s="118"/>
      <c r="R55" s="119"/>
    </row>
    <row r="56" spans="1:18" s="3" customFormat="1" ht="115.5">
      <c r="A56" s="109"/>
      <c r="B56" s="18" t="s">
        <v>33</v>
      </c>
      <c r="C56" s="71" t="s">
        <v>104</v>
      </c>
      <c r="D56" s="68" t="s">
        <v>58</v>
      </c>
      <c r="E56" s="72">
        <v>70</v>
      </c>
      <c r="F56" s="17"/>
      <c r="G56" s="59"/>
      <c r="H56" s="19"/>
      <c r="I56" s="19"/>
      <c r="J56" s="17"/>
      <c r="K56" s="17"/>
      <c r="L56" s="17"/>
      <c r="M56" s="75"/>
      <c r="N56" s="115">
        <v>0</v>
      </c>
      <c r="O56" s="20">
        <f>M56-(M56*N56)</f>
        <v>0</v>
      </c>
      <c r="P56" s="16">
        <f>O56*E56</f>
        <v>0</v>
      </c>
      <c r="Q56" s="79">
        <f>P56*4</f>
        <v>0</v>
      </c>
      <c r="R56" s="58">
        <v>0</v>
      </c>
    </row>
    <row r="57" spans="1:18" s="3" customFormat="1" ht="84">
      <c r="A57" s="109"/>
      <c r="B57" s="18" t="s">
        <v>34</v>
      </c>
      <c r="C57" s="71" t="s">
        <v>109</v>
      </c>
      <c r="D57" s="68" t="s">
        <v>57</v>
      </c>
      <c r="E57" s="72">
        <v>400</v>
      </c>
      <c r="F57" s="17"/>
      <c r="G57" s="59"/>
      <c r="H57" s="19"/>
      <c r="I57" s="19"/>
      <c r="J57" s="17"/>
      <c r="K57" s="17"/>
      <c r="L57" s="17"/>
      <c r="M57" s="75"/>
      <c r="N57" s="117"/>
      <c r="O57" s="20">
        <f>M57-(M57*N56)</f>
        <v>0</v>
      </c>
      <c r="P57" s="16">
        <f>O57*E57</f>
        <v>0</v>
      </c>
      <c r="Q57" s="79">
        <f>P57*4</f>
        <v>0</v>
      </c>
      <c r="R57" s="58">
        <v>0</v>
      </c>
    </row>
    <row r="58" spans="1:18" s="3" customFormat="1" ht="27.75" customHeight="1">
      <c r="A58" s="109"/>
      <c r="B58" s="106" t="s">
        <v>22</v>
      </c>
      <c r="C58" s="107"/>
      <c r="D58" s="107"/>
      <c r="E58" s="107"/>
      <c r="F58" s="107"/>
      <c r="G58" s="107"/>
      <c r="H58" s="107"/>
      <c r="I58" s="107"/>
      <c r="J58" s="107"/>
      <c r="K58" s="107"/>
      <c r="L58" s="107"/>
      <c r="M58" s="107"/>
      <c r="N58" s="107"/>
      <c r="O58" s="107"/>
      <c r="P58" s="108"/>
      <c r="Q58" s="79">
        <f>SUM(Q56:Q57)</f>
        <v>0</v>
      </c>
      <c r="R58" s="87"/>
    </row>
    <row r="59" spans="1:18" s="3" customFormat="1" ht="27.75" customHeight="1">
      <c r="A59" s="109"/>
      <c r="B59" s="106" t="s">
        <v>41</v>
      </c>
      <c r="C59" s="107"/>
      <c r="D59" s="107"/>
      <c r="E59" s="107"/>
      <c r="F59" s="107"/>
      <c r="G59" s="107"/>
      <c r="H59" s="107"/>
      <c r="I59" s="107"/>
      <c r="J59" s="107"/>
      <c r="K59" s="107"/>
      <c r="L59" s="107"/>
      <c r="M59" s="107"/>
      <c r="N59" s="107"/>
      <c r="O59" s="107"/>
      <c r="P59" s="108"/>
      <c r="Q59" s="80">
        <v>488800</v>
      </c>
      <c r="R59" s="88"/>
    </row>
    <row r="60" spans="1:18" s="3" customFormat="1" ht="33" customHeight="1">
      <c r="A60" s="109">
        <v>10</v>
      </c>
      <c r="B60" s="110" t="s">
        <v>88</v>
      </c>
      <c r="C60" s="118"/>
      <c r="D60" s="118"/>
      <c r="E60" s="118"/>
      <c r="F60" s="118"/>
      <c r="G60" s="118"/>
      <c r="H60" s="118"/>
      <c r="I60" s="118"/>
      <c r="J60" s="118"/>
      <c r="K60" s="118"/>
      <c r="L60" s="118"/>
      <c r="M60" s="118"/>
      <c r="N60" s="118"/>
      <c r="O60" s="118"/>
      <c r="P60" s="118"/>
      <c r="Q60" s="118"/>
      <c r="R60" s="119"/>
    </row>
    <row r="61" spans="1:18" s="3" customFormat="1" ht="52.5">
      <c r="A61" s="109"/>
      <c r="B61" s="120" t="s">
        <v>33</v>
      </c>
      <c r="C61" s="103" t="s">
        <v>89</v>
      </c>
      <c r="D61" s="73" t="s">
        <v>59</v>
      </c>
      <c r="E61" s="72">
        <v>35</v>
      </c>
      <c r="F61" s="17"/>
      <c r="G61" s="17"/>
      <c r="H61" s="19"/>
      <c r="I61" s="19"/>
      <c r="J61" s="17"/>
      <c r="K61" s="17"/>
      <c r="L61" s="17"/>
      <c r="M61" s="75"/>
      <c r="N61" s="115">
        <v>0</v>
      </c>
      <c r="O61" s="20">
        <f>M61-(M61*N61)</f>
        <v>0</v>
      </c>
      <c r="P61" s="16">
        <f>O61*E61</f>
        <v>0</v>
      </c>
      <c r="Q61" s="79">
        <f>P61*4</f>
        <v>0</v>
      </c>
      <c r="R61" s="58">
        <v>0</v>
      </c>
    </row>
    <row r="62" spans="1:18" s="3" customFormat="1" ht="43.5" customHeight="1">
      <c r="A62" s="109"/>
      <c r="B62" s="121"/>
      <c r="C62" s="104"/>
      <c r="D62" s="57" t="s">
        <v>58</v>
      </c>
      <c r="E62" s="72"/>
      <c r="F62" s="17"/>
      <c r="G62" s="17"/>
      <c r="H62" s="19"/>
      <c r="I62" s="19"/>
      <c r="J62" s="17"/>
      <c r="K62" s="17"/>
      <c r="L62" s="17"/>
      <c r="M62" s="75"/>
      <c r="N62" s="116"/>
      <c r="O62" s="20">
        <f>M62-(M62*N61)</f>
        <v>0</v>
      </c>
      <c r="P62" s="16">
        <f>O62*E62</f>
        <v>0</v>
      </c>
      <c r="Q62" s="79">
        <f>P62*4</f>
        <v>0</v>
      </c>
      <c r="R62" s="58">
        <v>0</v>
      </c>
    </row>
    <row r="63" spans="1:18" s="3" customFormat="1" ht="128.25" customHeight="1">
      <c r="A63" s="109"/>
      <c r="B63" s="122"/>
      <c r="C63" s="105"/>
      <c r="D63" s="57" t="s">
        <v>57</v>
      </c>
      <c r="E63" s="72"/>
      <c r="F63" s="17"/>
      <c r="G63" s="17"/>
      <c r="H63" s="19"/>
      <c r="I63" s="19"/>
      <c r="J63" s="17"/>
      <c r="K63" s="17"/>
      <c r="L63" s="17"/>
      <c r="M63" s="75"/>
      <c r="N63" s="116"/>
      <c r="O63" s="20">
        <f>M63-(M63*N61)</f>
        <v>0</v>
      </c>
      <c r="P63" s="16">
        <f>O63*E63</f>
        <v>0</v>
      </c>
      <c r="Q63" s="79">
        <f>P63*4</f>
        <v>0</v>
      </c>
      <c r="R63" s="58">
        <v>0</v>
      </c>
    </row>
    <row r="64" spans="1:18" s="3" customFormat="1" ht="65.25" customHeight="1">
      <c r="A64" s="109"/>
      <c r="B64" s="18" t="s">
        <v>34</v>
      </c>
      <c r="C64" s="56" t="s">
        <v>105</v>
      </c>
      <c r="D64" s="57" t="s">
        <v>57</v>
      </c>
      <c r="E64" s="72">
        <v>4</v>
      </c>
      <c r="F64" s="17"/>
      <c r="G64" s="17"/>
      <c r="H64" s="19"/>
      <c r="I64" s="19"/>
      <c r="J64" s="17"/>
      <c r="K64" s="17"/>
      <c r="L64" s="17"/>
      <c r="M64" s="75"/>
      <c r="N64" s="117"/>
      <c r="O64" s="20">
        <f>M64-(M64*N61)</f>
        <v>0</v>
      </c>
      <c r="P64" s="16">
        <f>O64*E64</f>
        <v>0</v>
      </c>
      <c r="Q64" s="79">
        <f>P64*4</f>
        <v>0</v>
      </c>
      <c r="R64" s="58">
        <v>0</v>
      </c>
    </row>
    <row r="65" spans="1:18" s="3" customFormat="1" ht="27.75" customHeight="1">
      <c r="A65" s="109"/>
      <c r="B65" s="106" t="s">
        <v>22</v>
      </c>
      <c r="C65" s="107"/>
      <c r="D65" s="107"/>
      <c r="E65" s="107"/>
      <c r="F65" s="107"/>
      <c r="G65" s="107"/>
      <c r="H65" s="107"/>
      <c r="I65" s="107"/>
      <c r="J65" s="107"/>
      <c r="K65" s="107"/>
      <c r="L65" s="107"/>
      <c r="M65" s="107"/>
      <c r="N65" s="107"/>
      <c r="O65" s="107"/>
      <c r="P65" s="108"/>
      <c r="Q65" s="79">
        <f>SUM(Q61:Q64)</f>
        <v>0</v>
      </c>
      <c r="R65" s="87"/>
    </row>
    <row r="66" spans="1:18" s="3" customFormat="1" ht="27.75" customHeight="1">
      <c r="A66" s="109"/>
      <c r="B66" s="106" t="s">
        <v>41</v>
      </c>
      <c r="C66" s="107"/>
      <c r="D66" s="107"/>
      <c r="E66" s="107"/>
      <c r="F66" s="107"/>
      <c r="G66" s="107"/>
      <c r="H66" s="107"/>
      <c r="I66" s="107"/>
      <c r="J66" s="107"/>
      <c r="K66" s="107"/>
      <c r="L66" s="107"/>
      <c r="M66" s="107"/>
      <c r="N66" s="107"/>
      <c r="O66" s="107"/>
      <c r="P66" s="108"/>
      <c r="Q66" s="80">
        <v>81000</v>
      </c>
      <c r="R66" s="88"/>
    </row>
    <row r="67" spans="1:18" s="3" customFormat="1" ht="33" customHeight="1">
      <c r="A67" s="109">
        <v>11</v>
      </c>
      <c r="B67" s="110" t="s">
        <v>91</v>
      </c>
      <c r="C67" s="118"/>
      <c r="D67" s="118"/>
      <c r="E67" s="118"/>
      <c r="F67" s="118"/>
      <c r="G67" s="118"/>
      <c r="H67" s="118"/>
      <c r="I67" s="118"/>
      <c r="J67" s="118"/>
      <c r="K67" s="118"/>
      <c r="L67" s="118"/>
      <c r="M67" s="118"/>
      <c r="N67" s="118"/>
      <c r="O67" s="118"/>
      <c r="P67" s="118"/>
      <c r="Q67" s="118"/>
      <c r="R67" s="119"/>
    </row>
    <row r="68" spans="1:18" s="3" customFormat="1" ht="42">
      <c r="A68" s="109"/>
      <c r="B68" s="18" t="s">
        <v>33</v>
      </c>
      <c r="C68" s="66" t="s">
        <v>106</v>
      </c>
      <c r="D68" s="68" t="s">
        <v>58</v>
      </c>
      <c r="E68" s="72">
        <v>14500</v>
      </c>
      <c r="F68" s="17"/>
      <c r="G68" s="59"/>
      <c r="H68" s="19"/>
      <c r="I68" s="19"/>
      <c r="J68" s="17"/>
      <c r="K68" s="17"/>
      <c r="L68" s="17"/>
      <c r="M68" s="75"/>
      <c r="N68" s="115">
        <v>0</v>
      </c>
      <c r="O68" s="20">
        <f>M68-(M68*N68)</f>
        <v>0</v>
      </c>
      <c r="P68" s="16">
        <f>O68*E68</f>
        <v>0</v>
      </c>
      <c r="Q68" s="79">
        <f>P68*4</f>
        <v>0</v>
      </c>
      <c r="R68" s="58">
        <v>0</v>
      </c>
    </row>
    <row r="69" spans="1:18" s="3" customFormat="1" ht="52.5">
      <c r="A69" s="109"/>
      <c r="B69" s="18" t="s">
        <v>34</v>
      </c>
      <c r="C69" s="66" t="s">
        <v>107</v>
      </c>
      <c r="D69" s="68" t="s">
        <v>90</v>
      </c>
      <c r="E69" s="72">
        <v>7000</v>
      </c>
      <c r="F69" s="17"/>
      <c r="G69" s="59"/>
      <c r="H69" s="19"/>
      <c r="I69" s="19"/>
      <c r="J69" s="17"/>
      <c r="K69" s="17"/>
      <c r="L69" s="17"/>
      <c r="M69" s="75"/>
      <c r="N69" s="117"/>
      <c r="O69" s="20">
        <f>M69-(M69*N68)</f>
        <v>0</v>
      </c>
      <c r="P69" s="16">
        <f>O69*E69</f>
        <v>0</v>
      </c>
      <c r="Q69" s="79">
        <f>P69*4</f>
        <v>0</v>
      </c>
      <c r="R69" s="58">
        <v>0</v>
      </c>
    </row>
    <row r="70" spans="1:18" s="3" customFormat="1" ht="27.75" customHeight="1">
      <c r="A70" s="109"/>
      <c r="B70" s="106" t="s">
        <v>22</v>
      </c>
      <c r="C70" s="107"/>
      <c r="D70" s="107"/>
      <c r="E70" s="107"/>
      <c r="F70" s="107"/>
      <c r="G70" s="107"/>
      <c r="H70" s="107"/>
      <c r="I70" s="107"/>
      <c r="J70" s="107"/>
      <c r="K70" s="107"/>
      <c r="L70" s="107"/>
      <c r="M70" s="107"/>
      <c r="N70" s="107"/>
      <c r="O70" s="107"/>
      <c r="P70" s="108"/>
      <c r="Q70" s="79">
        <f>SUM(Q68:Q69)</f>
        <v>0</v>
      </c>
      <c r="R70" s="87"/>
    </row>
    <row r="71" spans="1:18" s="3" customFormat="1" ht="27.75" customHeight="1">
      <c r="A71" s="109"/>
      <c r="B71" s="106" t="s">
        <v>41</v>
      </c>
      <c r="C71" s="107"/>
      <c r="D71" s="107"/>
      <c r="E71" s="107"/>
      <c r="F71" s="107"/>
      <c r="G71" s="107"/>
      <c r="H71" s="107"/>
      <c r="I71" s="107"/>
      <c r="J71" s="107"/>
      <c r="K71" s="107"/>
      <c r="L71" s="107"/>
      <c r="M71" s="107"/>
      <c r="N71" s="107"/>
      <c r="O71" s="107"/>
      <c r="P71" s="108"/>
      <c r="Q71" s="80">
        <v>191100</v>
      </c>
      <c r="R71" s="88"/>
    </row>
    <row r="72" spans="12:17" ht="12.75">
      <c r="L72"/>
      <c r="M72"/>
      <c r="N72"/>
      <c r="O72"/>
      <c r="P72"/>
      <c r="Q72"/>
    </row>
    <row r="73" spans="12:17" ht="12.75">
      <c r="L73"/>
      <c r="M73"/>
      <c r="N73"/>
      <c r="O73"/>
      <c r="P73"/>
      <c r="Q73"/>
    </row>
    <row r="74" spans="1:18" s="3" customFormat="1" ht="27.75" customHeight="1">
      <c r="A74" s="92" t="s">
        <v>39</v>
      </c>
      <c r="B74" s="126"/>
      <c r="C74" s="126"/>
      <c r="D74" s="126"/>
      <c r="E74" s="126"/>
      <c r="F74" s="126"/>
      <c r="G74" s="126"/>
      <c r="H74" s="126"/>
      <c r="I74" s="126"/>
      <c r="J74" s="126"/>
      <c r="K74" s="126"/>
      <c r="L74" s="126"/>
      <c r="M74" s="126"/>
      <c r="N74" s="126"/>
      <c r="O74" s="126"/>
      <c r="P74" s="126"/>
      <c r="Q74" s="126"/>
      <c r="R74" s="127"/>
    </row>
    <row r="75" spans="1:18" s="3" customFormat="1" ht="27.75" customHeight="1">
      <c r="A75" s="92" t="s">
        <v>74</v>
      </c>
      <c r="B75" s="126"/>
      <c r="C75" s="126"/>
      <c r="D75" s="126"/>
      <c r="E75" s="126"/>
      <c r="F75" s="126"/>
      <c r="G75" s="126"/>
      <c r="H75" s="126"/>
      <c r="I75" s="126"/>
      <c r="J75" s="126"/>
      <c r="K75" s="126"/>
      <c r="L75" s="126"/>
      <c r="M75" s="126"/>
      <c r="N75" s="126"/>
      <c r="O75" s="126"/>
      <c r="P75" s="126"/>
      <c r="Q75" s="126"/>
      <c r="R75" s="127"/>
    </row>
    <row r="76" spans="1:18" s="3" customFormat="1" ht="27.75" customHeight="1">
      <c r="A76" s="92" t="s">
        <v>72</v>
      </c>
      <c r="B76" s="126"/>
      <c r="C76" s="126"/>
      <c r="D76" s="126"/>
      <c r="E76" s="126"/>
      <c r="F76" s="126"/>
      <c r="G76" s="126"/>
      <c r="H76" s="126"/>
      <c r="I76" s="126"/>
      <c r="J76" s="126"/>
      <c r="K76" s="126"/>
      <c r="L76" s="126"/>
      <c r="M76" s="126"/>
      <c r="N76" s="126"/>
      <c r="O76" s="126"/>
      <c r="P76" s="126"/>
      <c r="Q76" s="126"/>
      <c r="R76" s="127"/>
    </row>
    <row r="77" spans="1:18" s="3" customFormat="1" ht="51.75" customHeight="1">
      <c r="A77" s="92" t="s">
        <v>73</v>
      </c>
      <c r="B77" s="126"/>
      <c r="C77" s="126"/>
      <c r="D77" s="126"/>
      <c r="E77" s="126"/>
      <c r="F77" s="126"/>
      <c r="G77" s="126"/>
      <c r="H77" s="126"/>
      <c r="I77" s="126"/>
      <c r="J77" s="126"/>
      <c r="K77" s="126"/>
      <c r="L77" s="126"/>
      <c r="M77" s="126"/>
      <c r="N77" s="126"/>
      <c r="O77" s="126"/>
      <c r="P77" s="126"/>
      <c r="Q77" s="126"/>
      <c r="R77" s="127"/>
    </row>
    <row r="78" spans="1:18" s="3" customFormat="1" ht="27.75" customHeight="1">
      <c r="A78" s="123" t="s">
        <v>94</v>
      </c>
      <c r="B78" s="124"/>
      <c r="C78" s="124"/>
      <c r="D78" s="124"/>
      <c r="E78" s="124"/>
      <c r="F78" s="124"/>
      <c r="G78" s="124"/>
      <c r="H78" s="124"/>
      <c r="I78" s="124"/>
      <c r="J78" s="124"/>
      <c r="K78" s="124"/>
      <c r="L78" s="124"/>
      <c r="M78" s="124"/>
      <c r="N78" s="124"/>
      <c r="O78" s="124"/>
      <c r="P78" s="124"/>
      <c r="Q78" s="124"/>
      <c r="R78" s="125"/>
    </row>
    <row r="79" spans="1:18" s="3" customFormat="1" ht="11.25" customHeight="1">
      <c r="A79" s="85"/>
      <c r="B79" s="64"/>
      <c r="C79" s="64"/>
      <c r="D79" s="64"/>
      <c r="E79" s="64"/>
      <c r="F79" s="64"/>
      <c r="G79" s="64"/>
      <c r="H79" s="64"/>
      <c r="I79" s="64"/>
      <c r="J79" s="64"/>
      <c r="K79" s="64"/>
      <c r="L79" s="64"/>
      <c r="M79" s="78"/>
      <c r="N79" s="78"/>
      <c r="O79" s="64"/>
      <c r="P79" s="64"/>
      <c r="Q79" s="78"/>
      <c r="R79" s="86"/>
    </row>
    <row r="80" spans="1:18" s="3" customFormat="1" ht="10.5">
      <c r="A80" s="89" t="s">
        <v>23</v>
      </c>
      <c r="B80" s="90"/>
      <c r="C80" s="90"/>
      <c r="D80" s="90"/>
      <c r="E80" s="90"/>
      <c r="F80" s="90"/>
      <c r="G80" s="90"/>
      <c r="H80" s="90"/>
      <c r="I80" s="90"/>
      <c r="J80" s="90"/>
      <c r="K80" s="90"/>
      <c r="L80" s="90"/>
      <c r="M80" s="90"/>
      <c r="N80" s="90"/>
      <c r="O80" s="90"/>
      <c r="P80" s="90"/>
      <c r="Q80" s="90"/>
      <c r="R80" s="91"/>
    </row>
    <row r="81" spans="1:26" s="3" customFormat="1" ht="12.75">
      <c r="A81" s="89" t="s">
        <v>11</v>
      </c>
      <c r="B81" s="90"/>
      <c r="C81" s="90"/>
      <c r="D81" s="90"/>
      <c r="E81" s="90"/>
      <c r="F81" s="90"/>
      <c r="G81" s="90"/>
      <c r="H81" s="90"/>
      <c r="I81" s="90"/>
      <c r="J81" s="90"/>
      <c r="K81" s="90"/>
      <c r="L81" s="90"/>
      <c r="M81" s="90"/>
      <c r="N81" s="90"/>
      <c r="O81" s="90"/>
      <c r="P81" s="90"/>
      <c r="Q81" s="90"/>
      <c r="R81" s="91"/>
      <c r="S81"/>
      <c r="T81"/>
      <c r="U81"/>
      <c r="V81"/>
      <c r="W81"/>
      <c r="X81"/>
      <c r="Y81"/>
      <c r="Z81"/>
    </row>
    <row r="82" spans="1:26" s="3" customFormat="1" ht="12.75">
      <c r="A82" s="89" t="s">
        <v>12</v>
      </c>
      <c r="B82" s="90"/>
      <c r="C82" s="90"/>
      <c r="D82" s="90"/>
      <c r="E82" s="90"/>
      <c r="F82" s="90"/>
      <c r="G82" s="90"/>
      <c r="H82" s="90"/>
      <c r="I82" s="90"/>
      <c r="J82" s="90"/>
      <c r="K82" s="90"/>
      <c r="L82" s="90"/>
      <c r="M82" s="90"/>
      <c r="N82" s="90"/>
      <c r="O82" s="90"/>
      <c r="P82" s="90"/>
      <c r="Q82" s="90"/>
      <c r="R82" s="91"/>
      <c r="S82"/>
      <c r="T82"/>
      <c r="U82"/>
      <c r="V82"/>
      <c r="W82"/>
      <c r="X82"/>
      <c r="Y82"/>
      <c r="Z82"/>
    </row>
    <row r="83" spans="1:26" s="3" customFormat="1" ht="15.75" customHeight="1">
      <c r="A83" s="89"/>
      <c r="B83" s="90"/>
      <c r="C83" s="90"/>
      <c r="D83" s="90"/>
      <c r="E83" s="90"/>
      <c r="F83" s="90"/>
      <c r="G83" s="90"/>
      <c r="H83" s="90"/>
      <c r="I83" s="90"/>
      <c r="J83" s="90"/>
      <c r="K83" s="90"/>
      <c r="L83" s="90"/>
      <c r="M83" s="90"/>
      <c r="N83" s="90"/>
      <c r="O83" s="90"/>
      <c r="P83" s="90"/>
      <c r="Q83" s="90"/>
      <c r="R83" s="91"/>
      <c r="S83"/>
      <c r="T83"/>
      <c r="U83"/>
      <c r="V83"/>
      <c r="W83"/>
      <c r="X83"/>
      <c r="Y83"/>
      <c r="Z83"/>
    </row>
    <row r="84" spans="1:26" s="3" customFormat="1" ht="12.75">
      <c r="A84" s="92" t="s">
        <v>36</v>
      </c>
      <c r="B84" s="93"/>
      <c r="C84" s="93"/>
      <c r="D84" s="93"/>
      <c r="E84" s="93"/>
      <c r="F84" s="93"/>
      <c r="G84" s="93"/>
      <c r="H84" s="93"/>
      <c r="I84" s="93"/>
      <c r="J84" s="93"/>
      <c r="K84" s="93"/>
      <c r="L84" s="93"/>
      <c r="M84" s="93"/>
      <c r="N84" s="93"/>
      <c r="O84" s="93"/>
      <c r="P84" s="93"/>
      <c r="Q84" s="93"/>
      <c r="R84" s="94"/>
      <c r="S84"/>
      <c r="T84"/>
      <c r="U84"/>
      <c r="V84"/>
      <c r="W84"/>
      <c r="X84"/>
      <c r="Y84"/>
      <c r="Z84"/>
    </row>
    <row r="85" spans="1:26" s="3" customFormat="1" ht="9.75" customHeight="1">
      <c r="A85" s="95" t="s">
        <v>37</v>
      </c>
      <c r="B85" s="90"/>
      <c r="C85" s="90"/>
      <c r="D85" s="90"/>
      <c r="E85" s="90"/>
      <c r="F85" s="90"/>
      <c r="G85" s="90"/>
      <c r="H85" s="90"/>
      <c r="I85" s="90"/>
      <c r="J85" s="90"/>
      <c r="K85" s="90"/>
      <c r="L85" s="90"/>
      <c r="M85" s="90"/>
      <c r="N85" s="90"/>
      <c r="O85" s="90"/>
      <c r="P85" s="90"/>
      <c r="Q85" s="90"/>
      <c r="R85" s="90"/>
      <c r="S85"/>
      <c r="T85"/>
      <c r="U85"/>
      <c r="V85"/>
      <c r="W85"/>
      <c r="X85"/>
      <c r="Y85"/>
      <c r="Z85"/>
    </row>
    <row r="86" spans="1:26" s="34" customFormat="1" ht="12.75">
      <c r="A86" s="26" t="s">
        <v>24</v>
      </c>
      <c r="B86" s="27"/>
      <c r="C86" s="28"/>
      <c r="D86" s="27"/>
      <c r="E86" s="23"/>
      <c r="F86" s="27"/>
      <c r="G86" s="27"/>
      <c r="H86" s="29"/>
      <c r="I86" s="29"/>
      <c r="J86" s="27"/>
      <c r="K86"/>
      <c r="L86"/>
      <c r="M86"/>
      <c r="N86"/>
      <c r="O86"/>
      <c r="P86"/>
      <c r="Q86"/>
      <c r="R86"/>
      <c r="S86"/>
      <c r="T86"/>
      <c r="U86"/>
      <c r="V86"/>
      <c r="W86"/>
      <c r="X86"/>
      <c r="Y86"/>
      <c r="Z86"/>
    </row>
    <row r="87" spans="1:26" ht="12.75">
      <c r="A87" s="26"/>
      <c r="B87" s="27"/>
      <c r="C87" s="28"/>
      <c r="D87" s="27"/>
      <c r="E87" s="23"/>
      <c r="F87" s="27"/>
      <c r="G87" s="27"/>
      <c r="H87" s="29"/>
      <c r="I87" s="29"/>
      <c r="J87" s="27"/>
      <c r="K87"/>
      <c r="L87"/>
      <c r="M87"/>
      <c r="N87"/>
      <c r="O87"/>
      <c r="P87"/>
      <c r="Q87"/>
      <c r="R87"/>
      <c r="S87"/>
      <c r="T87"/>
      <c r="U87"/>
      <c r="V87"/>
      <c r="W87"/>
      <c r="X87"/>
      <c r="Y87"/>
      <c r="Z87"/>
    </row>
    <row r="88" spans="1:26" ht="12.75">
      <c r="A88" s="63" t="s">
        <v>70</v>
      </c>
      <c r="B88" s="27"/>
      <c r="C88" s="28"/>
      <c r="D88" s="27"/>
      <c r="E88" s="23"/>
      <c r="F88" s="27"/>
      <c r="G88" s="27"/>
      <c r="H88" s="29"/>
      <c r="I88" s="29"/>
      <c r="J88" s="27"/>
      <c r="K88"/>
      <c r="L88"/>
      <c r="M88"/>
      <c r="N88"/>
      <c r="O88"/>
      <c r="P88"/>
      <c r="Q88"/>
      <c r="R88"/>
      <c r="S88"/>
      <c r="T88"/>
      <c r="U88"/>
      <c r="V88"/>
      <c r="W88"/>
      <c r="X88"/>
      <c r="Y88"/>
      <c r="Z88"/>
    </row>
    <row r="89" spans="1:26" s="34" customFormat="1" ht="12.75">
      <c r="A89" s="63" t="s">
        <v>71</v>
      </c>
      <c r="B89" s="27"/>
      <c r="C89" s="28"/>
      <c r="D89" s="27"/>
      <c r="E89" s="23"/>
      <c r="F89" s="27"/>
      <c r="G89" s="27"/>
      <c r="H89" s="29"/>
      <c r="I89" s="29"/>
      <c r="J89" s="27"/>
      <c r="K89"/>
      <c r="L89"/>
      <c r="M89"/>
      <c r="N89"/>
      <c r="O89"/>
      <c r="P89"/>
      <c r="Q89"/>
      <c r="R89"/>
      <c r="S89"/>
      <c r="T89"/>
      <c r="U89"/>
      <c r="V89"/>
      <c r="W89"/>
      <c r="X89"/>
      <c r="Y89"/>
      <c r="Z89"/>
    </row>
    <row r="90" spans="1:26" ht="12.75">
      <c r="A90" s="26"/>
      <c r="B90" s="27"/>
      <c r="C90" s="28"/>
      <c r="D90" s="27"/>
      <c r="E90" s="23"/>
      <c r="F90" s="27"/>
      <c r="G90" s="27"/>
      <c r="H90" s="29"/>
      <c r="I90" s="29"/>
      <c r="J90" s="27"/>
      <c r="K90"/>
      <c r="L90"/>
      <c r="M90"/>
      <c r="N90"/>
      <c r="O90"/>
      <c r="P90"/>
      <c r="Q90"/>
      <c r="R90"/>
      <c r="S90"/>
      <c r="T90"/>
      <c r="U90"/>
      <c r="V90"/>
      <c r="W90"/>
      <c r="X90"/>
      <c r="Y90"/>
      <c r="Z90"/>
    </row>
    <row r="91" spans="1:26" ht="12.75">
      <c r="A91" s="30" t="s">
        <v>16</v>
      </c>
      <c r="B91" s="27"/>
      <c r="C91" s="27"/>
      <c r="D91" s="27"/>
      <c r="E91" s="23"/>
      <c r="F91" s="27"/>
      <c r="G91" s="27"/>
      <c r="H91" s="29"/>
      <c r="I91" s="29"/>
      <c r="J91" s="27"/>
      <c r="K91"/>
      <c r="L91"/>
      <c r="M91"/>
      <c r="N91"/>
      <c r="O91"/>
      <c r="P91"/>
      <c r="Q91"/>
      <c r="R91"/>
      <c r="S91"/>
      <c r="T91"/>
      <c r="U91"/>
      <c r="V91"/>
      <c r="W91"/>
      <c r="X91"/>
      <c r="Y91"/>
      <c r="Z91"/>
    </row>
    <row r="92" spans="1:26" ht="12.75">
      <c r="A92" s="30" t="s">
        <v>17</v>
      </c>
      <c r="B92" s="27"/>
      <c r="C92" s="27"/>
      <c r="D92" s="27"/>
      <c r="E92" s="23"/>
      <c r="F92" s="27"/>
      <c r="G92" s="27"/>
      <c r="H92" s="29"/>
      <c r="I92" s="29"/>
      <c r="J92" s="27"/>
      <c r="K92" s="8"/>
      <c r="L92"/>
      <c r="M92"/>
      <c r="N92"/>
      <c r="O92"/>
      <c r="P92"/>
      <c r="Q92"/>
      <c r="R92"/>
      <c r="S92"/>
      <c r="T92"/>
      <c r="U92"/>
      <c r="V92"/>
      <c r="W92"/>
      <c r="X92"/>
      <c r="Y92"/>
      <c r="Z92"/>
    </row>
    <row r="93" spans="1:26" ht="12.75">
      <c r="A93" s="24"/>
      <c r="B93" s="25"/>
      <c r="C93" s="6"/>
      <c r="D93" s="5"/>
      <c r="E93" s="5"/>
      <c r="F93" s="7"/>
      <c r="G93" s="7"/>
      <c r="H93" s="5"/>
      <c r="I93" s="5"/>
      <c r="J93" s="5"/>
      <c r="K93" s="8"/>
      <c r="L93"/>
      <c r="M93"/>
      <c r="N93"/>
      <c r="O93"/>
      <c r="P93"/>
      <c r="Q93"/>
      <c r="R93"/>
      <c r="S93"/>
      <c r="T93"/>
      <c r="U93"/>
      <c r="V93"/>
      <c r="W93"/>
      <c r="X93"/>
      <c r="Y93"/>
      <c r="Z93"/>
    </row>
    <row r="94" spans="1:26" ht="12.75">
      <c r="A94" s="31" t="s">
        <v>13</v>
      </c>
      <c r="B94" s="8"/>
      <c r="C94" s="8"/>
      <c r="D94" s="8"/>
      <c r="E94"/>
      <c r="F94"/>
      <c r="G94" s="24"/>
      <c r="H94" s="24"/>
      <c r="I94" s="24"/>
      <c r="J94" s="24"/>
      <c r="K94" s="8"/>
      <c r="L94"/>
      <c r="M94"/>
      <c r="N94"/>
      <c r="O94"/>
      <c r="P94"/>
      <c r="Q94"/>
      <c r="R94"/>
      <c r="S94"/>
      <c r="T94"/>
      <c r="U94"/>
      <c r="V94"/>
      <c r="W94"/>
      <c r="X94"/>
      <c r="Y94"/>
      <c r="Z94"/>
    </row>
    <row r="95" spans="1:20" ht="12.75">
      <c r="A95" s="22" t="s">
        <v>18</v>
      </c>
      <c r="B95" s="10"/>
      <c r="C95" s="10"/>
      <c r="D95" s="10"/>
      <c r="E95"/>
      <c r="F95"/>
      <c r="G95" s="13"/>
      <c r="H95" s="13"/>
      <c r="I95" s="13"/>
      <c r="J95" s="13"/>
      <c r="K95" s="8"/>
      <c r="L95"/>
      <c r="M95"/>
      <c r="N95"/>
      <c r="O95"/>
      <c r="P95"/>
      <c r="Q95"/>
      <c r="R95"/>
      <c r="S95"/>
      <c r="T95"/>
    </row>
    <row r="96" spans="1:27" ht="13.5" thickBot="1">
      <c r="A96" s="32"/>
      <c r="B96" s="8"/>
      <c r="C96" s="8"/>
      <c r="D96" s="8"/>
      <c r="E96"/>
      <c r="F96"/>
      <c r="G96" s="7"/>
      <c r="H96" s="5"/>
      <c r="I96" s="5"/>
      <c r="J96" s="5"/>
      <c r="K96" s="8"/>
      <c r="L96"/>
      <c r="M96"/>
      <c r="N96"/>
      <c r="O96"/>
      <c r="P96"/>
      <c r="Q96"/>
      <c r="R96"/>
      <c r="S96"/>
      <c r="T96"/>
      <c r="U96"/>
      <c r="V96"/>
      <c r="W96"/>
      <c r="X96"/>
      <c r="Y96"/>
      <c r="Z96"/>
      <c r="AA96"/>
    </row>
    <row r="97" spans="1:27" s="34" customFormat="1" ht="12.75" customHeight="1">
      <c r="A97" s="35" t="s">
        <v>25</v>
      </c>
      <c r="B97" s="36"/>
      <c r="C97" s="36"/>
      <c r="D97" s="37"/>
      <c r="E97" s="81"/>
      <c r="F97" s="37"/>
      <c r="G97" s="38" t="s">
        <v>29</v>
      </c>
      <c r="H97" s="39"/>
      <c r="I97" s="39"/>
      <c r="J97" s="37"/>
      <c r="K97" s="37"/>
      <c r="L97" s="37"/>
      <c r="M97" s="40"/>
      <c r="N97"/>
      <c r="O97"/>
      <c r="P97"/>
      <c r="Q97"/>
      <c r="R97"/>
      <c r="S97"/>
      <c r="T97"/>
      <c r="U97"/>
      <c r="V97"/>
      <c r="W97"/>
      <c r="X97"/>
      <c r="Y97"/>
      <c r="Z97"/>
      <c r="AA97"/>
    </row>
    <row r="98" spans="1:27" s="34" customFormat="1" ht="12.75" customHeight="1">
      <c r="A98" s="42" t="s">
        <v>28</v>
      </c>
      <c r="B98" s="60"/>
      <c r="C98" s="60"/>
      <c r="D98" s="60"/>
      <c r="E98" s="82"/>
      <c r="F98" s="41"/>
      <c r="G98" s="43" t="s">
        <v>30</v>
      </c>
      <c r="H98" s="44"/>
      <c r="I98" s="44"/>
      <c r="J98" s="41"/>
      <c r="K98" s="45"/>
      <c r="L98" s="45"/>
      <c r="M98" s="46"/>
      <c r="N98"/>
      <c r="O98"/>
      <c r="P98"/>
      <c r="Q98"/>
      <c r="R98"/>
      <c r="S98"/>
      <c r="T98"/>
      <c r="U98"/>
      <c r="V98"/>
      <c r="W98"/>
      <c r="X98"/>
      <c r="Y98"/>
      <c r="Z98"/>
      <c r="AA98"/>
    </row>
    <row r="99" spans="1:27" s="34" customFormat="1" ht="41.25" customHeight="1">
      <c r="A99" s="96" t="s">
        <v>27</v>
      </c>
      <c r="B99" s="97"/>
      <c r="C99" s="97"/>
      <c r="D99" s="97"/>
      <c r="E99" s="97"/>
      <c r="F99" s="47"/>
      <c r="G99" s="100" t="s">
        <v>31</v>
      </c>
      <c r="H99" s="100"/>
      <c r="I99" s="100"/>
      <c r="J99" s="100"/>
      <c r="K99" s="100"/>
      <c r="L99" s="100"/>
      <c r="M99" s="101"/>
      <c r="N99"/>
      <c r="O99"/>
      <c r="P99"/>
      <c r="Q99"/>
      <c r="R99"/>
      <c r="S99"/>
      <c r="T99"/>
      <c r="U99"/>
      <c r="V99"/>
      <c r="W99"/>
      <c r="X99"/>
      <c r="Y99"/>
      <c r="Z99"/>
      <c r="AA99"/>
    </row>
    <row r="100" spans="1:27" s="34" customFormat="1" ht="12.75" customHeight="1">
      <c r="A100" s="48"/>
      <c r="B100" s="41"/>
      <c r="C100" s="41"/>
      <c r="D100" s="41"/>
      <c r="E100" s="83"/>
      <c r="F100" s="41"/>
      <c r="G100" s="49"/>
      <c r="H100" s="50"/>
      <c r="I100" s="50"/>
      <c r="J100" s="49"/>
      <c r="K100" s="49"/>
      <c r="L100" s="49"/>
      <c r="M100" s="51"/>
      <c r="N100"/>
      <c r="O100"/>
      <c r="P100"/>
      <c r="Q100"/>
      <c r="R100"/>
      <c r="S100"/>
      <c r="T100"/>
      <c r="U100"/>
      <c r="V100"/>
      <c r="W100"/>
      <c r="X100"/>
      <c r="Y100"/>
      <c r="Z100"/>
      <c r="AA100"/>
    </row>
    <row r="101" spans="1:27" s="34" customFormat="1" ht="45" customHeight="1" thickBot="1">
      <c r="A101" s="102" t="s">
        <v>26</v>
      </c>
      <c r="B101" s="98"/>
      <c r="C101" s="98"/>
      <c r="D101" s="98"/>
      <c r="E101" s="98"/>
      <c r="F101" s="52"/>
      <c r="G101" s="98" t="s">
        <v>32</v>
      </c>
      <c r="H101" s="98"/>
      <c r="I101" s="98"/>
      <c r="J101" s="98"/>
      <c r="K101" s="98"/>
      <c r="L101" s="98"/>
      <c r="M101" s="99"/>
      <c r="N101"/>
      <c r="O101"/>
      <c r="P101"/>
      <c r="Q101"/>
      <c r="R101"/>
      <c r="S101"/>
      <c r="T101"/>
      <c r="U101"/>
      <c r="V101"/>
      <c r="W101"/>
      <c r="X101"/>
      <c r="Y101"/>
      <c r="Z101"/>
      <c r="AA101"/>
    </row>
    <row r="102" spans="1:27" ht="12.75">
      <c r="A102"/>
      <c r="B102"/>
      <c r="C102"/>
      <c r="D102"/>
      <c r="E102"/>
      <c r="F102"/>
      <c r="G102"/>
      <c r="H102" s="9"/>
      <c r="I102" s="9"/>
      <c r="J102" s="8"/>
      <c r="K102" s="8"/>
      <c r="L102"/>
      <c r="M102"/>
      <c r="N102"/>
      <c r="O102"/>
      <c r="P102"/>
      <c r="Q102"/>
      <c r="R102"/>
      <c r="S102"/>
      <c r="T102"/>
      <c r="U102"/>
      <c r="V102"/>
      <c r="W102"/>
      <c r="X102"/>
      <c r="Y102"/>
      <c r="Z102"/>
      <c r="AA102"/>
    </row>
    <row r="103" spans="1:23" ht="12.75">
      <c r="A103"/>
      <c r="B103"/>
      <c r="C103"/>
      <c r="D103"/>
      <c r="E103"/>
      <c r="F103"/>
      <c r="G103"/>
      <c r="H103" s="9"/>
      <c r="I103" s="9"/>
      <c r="J103" s="8"/>
      <c r="K103" s="8"/>
      <c r="L103"/>
      <c r="M103"/>
      <c r="N103"/>
      <c r="O103"/>
      <c r="P103"/>
      <c r="Q103"/>
      <c r="R103"/>
      <c r="S103"/>
      <c r="T103"/>
      <c r="U103"/>
      <c r="V103"/>
      <c r="W103"/>
    </row>
    <row r="104" spans="1:23" ht="12.75">
      <c r="A104"/>
      <c r="B104"/>
      <c r="C104"/>
      <c r="D104"/>
      <c r="E104"/>
      <c r="F104"/>
      <c r="G104"/>
      <c r="H104" s="9"/>
      <c r="I104" s="9"/>
      <c r="J104" s="8"/>
      <c r="K104" s="8"/>
      <c r="L104"/>
      <c r="M104"/>
      <c r="N104"/>
      <c r="O104"/>
      <c r="P104"/>
      <c r="Q104"/>
      <c r="R104"/>
      <c r="S104"/>
      <c r="T104"/>
      <c r="U104"/>
      <c r="V104"/>
      <c r="W104"/>
    </row>
    <row r="105" spans="1:23" ht="12.75">
      <c r="A105"/>
      <c r="B105"/>
      <c r="C105"/>
      <c r="D105"/>
      <c r="E105"/>
      <c r="F105"/>
      <c r="G105"/>
      <c r="H105" s="9"/>
      <c r="I105" s="9"/>
      <c r="J105" s="8"/>
      <c r="K105" s="8"/>
      <c r="L105"/>
      <c r="M105"/>
      <c r="N105"/>
      <c r="O105"/>
      <c r="P105"/>
      <c r="Q105"/>
      <c r="R105"/>
      <c r="S105"/>
      <c r="T105"/>
      <c r="U105"/>
      <c r="V105"/>
      <c r="W105"/>
    </row>
    <row r="106" spans="1:23" ht="12.75">
      <c r="A106"/>
      <c r="B106"/>
      <c r="C106"/>
      <c r="D106"/>
      <c r="E106"/>
      <c r="F106"/>
      <c r="G106"/>
      <c r="H106" s="9"/>
      <c r="I106" s="9"/>
      <c r="J106" s="8"/>
      <c r="K106" s="8"/>
      <c r="L106"/>
      <c r="M106"/>
      <c r="N106"/>
      <c r="O106"/>
      <c r="P106"/>
      <c r="Q106"/>
      <c r="R106"/>
      <c r="S106"/>
      <c r="T106"/>
      <c r="U106"/>
      <c r="V106"/>
      <c r="W106"/>
    </row>
    <row r="107" spans="1:23" ht="12.75">
      <c r="A107"/>
      <c r="B107"/>
      <c r="C107"/>
      <c r="D107"/>
      <c r="E107"/>
      <c r="F107"/>
      <c r="G107"/>
      <c r="H107" s="9"/>
      <c r="I107" s="9"/>
      <c r="J107" s="8"/>
      <c r="K107" s="8"/>
      <c r="L107"/>
      <c r="M107"/>
      <c r="N107"/>
      <c r="O107"/>
      <c r="P107"/>
      <c r="Q107"/>
      <c r="R107"/>
      <c r="S107"/>
      <c r="T107"/>
      <c r="U107"/>
      <c r="V107"/>
      <c r="W107"/>
    </row>
    <row r="108" spans="1:23" ht="12.75">
      <c r="A108"/>
      <c r="B108"/>
      <c r="C108"/>
      <c r="D108"/>
      <c r="E108"/>
      <c r="F108"/>
      <c r="G108"/>
      <c r="H108" s="11"/>
      <c r="I108" s="11"/>
      <c r="J108" s="10"/>
      <c r="K108" s="3"/>
      <c r="L108"/>
      <c r="M108"/>
      <c r="N108"/>
      <c r="O108"/>
      <c r="P108"/>
      <c r="Q108"/>
      <c r="R108"/>
      <c r="S108"/>
      <c r="T108"/>
      <c r="U108"/>
      <c r="V108"/>
      <c r="W108"/>
    </row>
    <row r="109" spans="6:23" ht="12.75">
      <c r="F109" s="8"/>
      <c r="G109" s="8"/>
      <c r="H109" s="9"/>
      <c r="I109" s="9"/>
      <c r="J109" s="8"/>
      <c r="K109" s="3"/>
      <c r="L109"/>
      <c r="M109"/>
      <c r="N109"/>
      <c r="O109"/>
      <c r="P109"/>
      <c r="Q109"/>
      <c r="R109"/>
      <c r="S109"/>
      <c r="T109"/>
      <c r="U109"/>
      <c r="V109"/>
      <c r="W109"/>
    </row>
    <row r="110" spans="6:23" ht="12.75">
      <c r="F110" s="8"/>
      <c r="G110" s="8"/>
      <c r="H110" s="9"/>
      <c r="I110" s="9"/>
      <c r="J110" s="8"/>
      <c r="K110" s="3"/>
      <c r="L110"/>
      <c r="M110"/>
      <c r="N110"/>
      <c r="O110"/>
      <c r="P110"/>
      <c r="Q110"/>
      <c r="R110"/>
      <c r="S110"/>
      <c r="T110"/>
      <c r="U110"/>
      <c r="V110"/>
      <c r="W110"/>
    </row>
    <row r="111" spans="6:23" ht="12.75">
      <c r="F111" s="8"/>
      <c r="G111" s="8"/>
      <c r="H111" s="9"/>
      <c r="I111" s="9"/>
      <c r="J111" s="8"/>
      <c r="K111" s="3"/>
      <c r="L111"/>
      <c r="M111"/>
      <c r="N111"/>
      <c r="O111"/>
      <c r="P111"/>
      <c r="Q111"/>
      <c r="R111"/>
      <c r="S111"/>
      <c r="T111"/>
      <c r="U111"/>
      <c r="V111"/>
      <c r="W111"/>
    </row>
    <row r="112" spans="6:23" ht="12.75">
      <c r="F112" s="8"/>
      <c r="G112" s="8"/>
      <c r="H112" s="9"/>
      <c r="I112" s="9"/>
      <c r="J112" s="8"/>
      <c r="L112"/>
      <c r="M112"/>
      <c r="N112"/>
      <c r="O112"/>
      <c r="P112"/>
      <c r="Q112"/>
      <c r="R112"/>
      <c r="S112"/>
      <c r="T112"/>
      <c r="U112"/>
      <c r="V112"/>
      <c r="W112"/>
    </row>
    <row r="113" spans="6:23" ht="12.75">
      <c r="F113" s="8"/>
      <c r="G113" s="8"/>
      <c r="H113" s="9"/>
      <c r="I113" s="9"/>
      <c r="J113" s="8"/>
      <c r="L113"/>
      <c r="M113"/>
      <c r="N113"/>
      <c r="O113"/>
      <c r="P113"/>
      <c r="Q113"/>
      <c r="R113"/>
      <c r="S113"/>
      <c r="T113"/>
      <c r="U113"/>
      <c r="V113"/>
      <c r="W113"/>
    </row>
    <row r="114" spans="6:23" ht="12.75">
      <c r="F114" s="8"/>
      <c r="G114" s="8"/>
      <c r="H114" s="9"/>
      <c r="I114" s="9"/>
      <c r="J114" s="8"/>
      <c r="L114"/>
      <c r="M114"/>
      <c r="N114"/>
      <c r="O114"/>
      <c r="P114"/>
      <c r="Q114"/>
      <c r="R114"/>
      <c r="S114"/>
      <c r="T114"/>
      <c r="U114"/>
      <c r="V114"/>
      <c r="W114"/>
    </row>
    <row r="115" spans="6:23" ht="12.75">
      <c r="F115" s="8"/>
      <c r="G115" s="8"/>
      <c r="H115" s="9"/>
      <c r="I115" s="9"/>
      <c r="J115" s="8"/>
      <c r="L115"/>
      <c r="M115"/>
      <c r="N115"/>
      <c r="O115"/>
      <c r="P115"/>
      <c r="Q115"/>
      <c r="R115"/>
      <c r="S115"/>
      <c r="T115"/>
      <c r="U115"/>
      <c r="V115"/>
      <c r="W115"/>
    </row>
    <row r="116" spans="1:23" ht="12.75">
      <c r="A116" s="8"/>
      <c r="B116" s="8"/>
      <c r="C116" s="8"/>
      <c r="D116" s="8"/>
      <c r="F116" s="8"/>
      <c r="G116" s="8"/>
      <c r="H116" s="9"/>
      <c r="I116" s="9"/>
      <c r="J116" s="8"/>
      <c r="L116"/>
      <c r="M116"/>
      <c r="N116"/>
      <c r="O116"/>
      <c r="P116"/>
      <c r="Q116"/>
      <c r="R116"/>
      <c r="S116"/>
      <c r="T116"/>
      <c r="U116"/>
      <c r="V116"/>
      <c r="W116"/>
    </row>
    <row r="117" spans="1:23" ht="12.75">
      <c r="A117" s="3"/>
      <c r="B117" s="8"/>
      <c r="C117" s="8"/>
      <c r="D117" s="8"/>
      <c r="F117" s="8"/>
      <c r="G117" s="8"/>
      <c r="H117" s="9"/>
      <c r="I117" s="9"/>
      <c r="J117" s="8"/>
      <c r="L117"/>
      <c r="M117"/>
      <c r="N117"/>
      <c r="O117"/>
      <c r="P117"/>
      <c r="Q117"/>
      <c r="R117"/>
      <c r="S117"/>
      <c r="T117"/>
      <c r="U117"/>
      <c r="V117"/>
      <c r="W117"/>
    </row>
    <row r="118" spans="1:23" ht="12.75">
      <c r="A118" s="3"/>
      <c r="B118" s="3"/>
      <c r="C118" s="3"/>
      <c r="D118" s="3"/>
      <c r="F118" s="3"/>
      <c r="G118" s="3"/>
      <c r="H118" s="12"/>
      <c r="I118" s="12"/>
      <c r="J118" s="3"/>
      <c r="L118"/>
      <c r="M118"/>
      <c r="N118"/>
      <c r="O118"/>
      <c r="P118"/>
      <c r="Q118"/>
      <c r="R118"/>
      <c r="S118"/>
      <c r="T118"/>
      <c r="U118"/>
      <c r="V118"/>
      <c r="W118"/>
    </row>
    <row r="119" spans="1:23" ht="12.75">
      <c r="A119" s="3"/>
      <c r="B119" s="3"/>
      <c r="C119" s="3"/>
      <c r="D119" s="3"/>
      <c r="F119" s="3"/>
      <c r="G119" s="3"/>
      <c r="H119" s="12"/>
      <c r="I119" s="12"/>
      <c r="J119" s="3"/>
      <c r="L119"/>
      <c r="M119"/>
      <c r="N119"/>
      <c r="O119"/>
      <c r="P119"/>
      <c r="Q119"/>
      <c r="R119"/>
      <c r="S119"/>
      <c r="T119"/>
      <c r="U119"/>
      <c r="V119"/>
      <c r="W119"/>
    </row>
    <row r="120" spans="1:23" ht="12.75">
      <c r="A120" s="3"/>
      <c r="B120" s="3"/>
      <c r="C120" s="3"/>
      <c r="D120" s="3"/>
      <c r="F120" s="3"/>
      <c r="G120" s="3"/>
      <c r="H120" s="12"/>
      <c r="I120" s="12"/>
      <c r="J120" s="3"/>
      <c r="L120"/>
      <c r="M120"/>
      <c r="N120"/>
      <c r="O120"/>
      <c r="P120"/>
      <c r="Q120"/>
      <c r="R120"/>
      <c r="S120"/>
      <c r="T120"/>
      <c r="U120"/>
      <c r="V120"/>
      <c r="W120"/>
    </row>
    <row r="121" spans="2:23" ht="12.75">
      <c r="B121" s="3"/>
      <c r="C121" s="3"/>
      <c r="D121" s="3"/>
      <c r="F121" s="3"/>
      <c r="G121" s="3"/>
      <c r="H121" s="12"/>
      <c r="I121" s="12"/>
      <c r="J121" s="3"/>
      <c r="L121"/>
      <c r="M121"/>
      <c r="N121"/>
      <c r="O121"/>
      <c r="P121"/>
      <c r="Q121"/>
      <c r="R121"/>
      <c r="S121"/>
      <c r="T121"/>
      <c r="U121"/>
      <c r="V121"/>
      <c r="W121"/>
    </row>
    <row r="122" spans="12:23" ht="12.75">
      <c r="L122"/>
      <c r="M122"/>
      <c r="N122"/>
      <c r="O122"/>
      <c r="P122"/>
      <c r="Q122"/>
      <c r="R122"/>
      <c r="S122"/>
      <c r="T122"/>
      <c r="U122"/>
      <c r="V122"/>
      <c r="W122"/>
    </row>
    <row r="123" spans="12:23" ht="12.75">
      <c r="L123"/>
      <c r="M123"/>
      <c r="N123"/>
      <c r="O123"/>
      <c r="P123"/>
      <c r="Q123"/>
      <c r="R123"/>
      <c r="S123"/>
      <c r="T123"/>
      <c r="U123"/>
      <c r="V123"/>
      <c r="W123"/>
    </row>
    <row r="124" spans="12:23" ht="12.75">
      <c r="L124"/>
      <c r="M124"/>
      <c r="N124"/>
      <c r="O124"/>
      <c r="P124"/>
      <c r="Q124"/>
      <c r="R124"/>
      <c r="S124"/>
      <c r="T124"/>
      <c r="U124"/>
      <c r="V124"/>
      <c r="W124"/>
    </row>
    <row r="125" spans="12:23" ht="12.75">
      <c r="L125"/>
      <c r="M125"/>
      <c r="N125"/>
      <c r="O125"/>
      <c r="P125"/>
      <c r="Q125"/>
      <c r="R125"/>
      <c r="S125"/>
      <c r="T125"/>
      <c r="U125"/>
      <c r="V125"/>
      <c r="W125"/>
    </row>
    <row r="126" spans="12:23" ht="12.75">
      <c r="L126"/>
      <c r="M126"/>
      <c r="N126"/>
      <c r="O126"/>
      <c r="P126"/>
      <c r="Q126"/>
      <c r="R126"/>
      <c r="S126"/>
      <c r="T126"/>
      <c r="U126"/>
      <c r="V126"/>
      <c r="W126"/>
    </row>
    <row r="127" spans="12:23" ht="12.75">
      <c r="L127"/>
      <c r="M127"/>
      <c r="N127"/>
      <c r="O127"/>
      <c r="P127"/>
      <c r="Q127"/>
      <c r="R127"/>
      <c r="S127"/>
      <c r="T127"/>
      <c r="U127"/>
      <c r="V127"/>
      <c r="W127"/>
    </row>
    <row r="128" spans="12:23" ht="12.75">
      <c r="L128"/>
      <c r="M128"/>
      <c r="N128"/>
      <c r="O128"/>
      <c r="P128"/>
      <c r="Q128"/>
      <c r="R128"/>
      <c r="S128"/>
      <c r="T128"/>
      <c r="U128"/>
      <c r="V128"/>
      <c r="W128"/>
    </row>
    <row r="129" spans="12:23" ht="12.75">
      <c r="L129"/>
      <c r="M129"/>
      <c r="N129"/>
      <c r="O129"/>
      <c r="P129"/>
      <c r="Q129"/>
      <c r="R129"/>
      <c r="S129"/>
      <c r="T129"/>
      <c r="U129"/>
      <c r="V129"/>
      <c r="W129"/>
    </row>
    <row r="130" spans="12:23" ht="12.75">
      <c r="L130"/>
      <c r="M130"/>
      <c r="N130"/>
      <c r="O130"/>
      <c r="P130"/>
      <c r="Q130"/>
      <c r="R130"/>
      <c r="S130"/>
      <c r="T130"/>
      <c r="U130"/>
      <c r="V130"/>
      <c r="W130"/>
    </row>
    <row r="131" spans="12:23" ht="12.75">
      <c r="L131"/>
      <c r="M131"/>
      <c r="N131"/>
      <c r="O131"/>
      <c r="P131"/>
      <c r="Q131"/>
      <c r="R131"/>
      <c r="S131"/>
      <c r="T131"/>
      <c r="U131"/>
      <c r="V131"/>
      <c r="W131"/>
    </row>
    <row r="132" spans="12:23" ht="12.75">
      <c r="L132"/>
      <c r="M132"/>
      <c r="N132"/>
      <c r="O132"/>
      <c r="P132"/>
      <c r="Q132"/>
      <c r="R132"/>
      <c r="S132"/>
      <c r="T132"/>
      <c r="U132"/>
      <c r="V132"/>
      <c r="W132"/>
    </row>
    <row r="133" spans="12:23" ht="12.75">
      <c r="L133"/>
      <c r="M133"/>
      <c r="N133"/>
      <c r="O133"/>
      <c r="P133"/>
      <c r="Q133"/>
      <c r="R133"/>
      <c r="S133"/>
      <c r="T133"/>
      <c r="U133"/>
      <c r="V133"/>
      <c r="W133"/>
    </row>
    <row r="134" spans="12:23" ht="12.75">
      <c r="L134"/>
      <c r="M134"/>
      <c r="N134"/>
      <c r="O134"/>
      <c r="P134"/>
      <c r="Q134"/>
      <c r="R134"/>
      <c r="S134"/>
      <c r="T134"/>
      <c r="U134"/>
      <c r="V134"/>
      <c r="W134"/>
    </row>
    <row r="135" spans="12:23" ht="12.75">
      <c r="L135"/>
      <c r="M135"/>
      <c r="N135"/>
      <c r="O135"/>
      <c r="P135"/>
      <c r="Q135"/>
      <c r="R135"/>
      <c r="S135"/>
      <c r="T135"/>
      <c r="U135"/>
      <c r="V135"/>
      <c r="W135"/>
    </row>
    <row r="136" spans="12:23" ht="12.75">
      <c r="L136"/>
      <c r="M136"/>
      <c r="N136"/>
      <c r="O136"/>
      <c r="P136"/>
      <c r="Q136"/>
      <c r="R136"/>
      <c r="S136"/>
      <c r="T136"/>
      <c r="U136"/>
      <c r="V136"/>
      <c r="W136"/>
    </row>
    <row r="137" spans="12:23" ht="12.75">
      <c r="L137"/>
      <c r="M137"/>
      <c r="N137"/>
      <c r="O137"/>
      <c r="P137"/>
      <c r="Q137"/>
      <c r="R137"/>
      <c r="S137"/>
      <c r="T137"/>
      <c r="U137"/>
      <c r="V137"/>
      <c r="W137"/>
    </row>
    <row r="138" spans="12:23" ht="12.75">
      <c r="L138"/>
      <c r="M138"/>
      <c r="N138"/>
      <c r="O138"/>
      <c r="P138"/>
      <c r="Q138"/>
      <c r="R138"/>
      <c r="S138"/>
      <c r="T138"/>
      <c r="U138"/>
      <c r="V138"/>
      <c r="W138"/>
    </row>
    <row r="139" spans="12:23" ht="12.75">
      <c r="L139"/>
      <c r="M139"/>
      <c r="N139"/>
      <c r="O139"/>
      <c r="P139"/>
      <c r="Q139"/>
      <c r="R139"/>
      <c r="S139"/>
      <c r="T139"/>
      <c r="U139"/>
      <c r="V139"/>
      <c r="W139"/>
    </row>
    <row r="140" spans="12:23" ht="12.75">
      <c r="L140"/>
      <c r="M140"/>
      <c r="N140"/>
      <c r="O140"/>
      <c r="P140"/>
      <c r="Q140"/>
      <c r="R140"/>
      <c r="S140"/>
      <c r="T140"/>
      <c r="U140"/>
      <c r="V140"/>
      <c r="W140"/>
    </row>
    <row r="141" spans="12:23" ht="12.75">
      <c r="L141"/>
      <c r="M141"/>
      <c r="N141"/>
      <c r="O141"/>
      <c r="P141"/>
      <c r="Q141"/>
      <c r="R141"/>
      <c r="S141"/>
      <c r="T141"/>
      <c r="U141"/>
      <c r="V141"/>
      <c r="W141"/>
    </row>
    <row r="142" spans="12:23" ht="12.75">
      <c r="L142"/>
      <c r="M142"/>
      <c r="N142"/>
      <c r="O142"/>
      <c r="P142"/>
      <c r="Q142"/>
      <c r="R142"/>
      <c r="S142"/>
      <c r="T142"/>
      <c r="U142"/>
      <c r="V142"/>
      <c r="W142"/>
    </row>
    <row r="143" spans="12:23" ht="12.75">
      <c r="L143"/>
      <c r="M143"/>
      <c r="N143"/>
      <c r="O143"/>
      <c r="P143"/>
      <c r="Q143"/>
      <c r="R143"/>
      <c r="S143"/>
      <c r="T143"/>
      <c r="U143"/>
      <c r="V143"/>
      <c r="W143"/>
    </row>
    <row r="144" spans="12:23" ht="12.75">
      <c r="L144"/>
      <c r="M144"/>
      <c r="N144"/>
      <c r="O144"/>
      <c r="P144"/>
      <c r="Q144"/>
      <c r="R144"/>
      <c r="S144"/>
      <c r="T144"/>
      <c r="U144"/>
      <c r="V144"/>
      <c r="W144"/>
    </row>
    <row r="145" spans="12:23" ht="12.75">
      <c r="L145"/>
      <c r="M145"/>
      <c r="N145"/>
      <c r="O145"/>
      <c r="P145"/>
      <c r="Q145"/>
      <c r="R145"/>
      <c r="S145"/>
      <c r="T145"/>
      <c r="U145"/>
      <c r="V145"/>
      <c r="W145"/>
    </row>
    <row r="146" spans="12:23" ht="12.75">
      <c r="L146"/>
      <c r="M146"/>
      <c r="N146"/>
      <c r="O146"/>
      <c r="P146"/>
      <c r="Q146"/>
      <c r="R146"/>
      <c r="S146"/>
      <c r="T146"/>
      <c r="U146"/>
      <c r="V146"/>
      <c r="W146"/>
    </row>
    <row r="147" spans="12:23" ht="12.75">
      <c r="L147"/>
      <c r="M147"/>
      <c r="N147"/>
      <c r="O147"/>
      <c r="P147"/>
      <c r="Q147"/>
      <c r="R147"/>
      <c r="S147"/>
      <c r="T147"/>
      <c r="U147"/>
      <c r="V147"/>
      <c r="W147"/>
    </row>
  </sheetData>
  <sheetProtection selectLockedCells="1" selectUnlockedCells="1"/>
  <mergeCells count="72">
    <mergeCell ref="B27:R27"/>
    <mergeCell ref="N61:N64"/>
    <mergeCell ref="A67:A71"/>
    <mergeCell ref="B67:R67"/>
    <mergeCell ref="B70:P70"/>
    <mergeCell ref="B71:P71"/>
    <mergeCell ref="N32:N33"/>
    <mergeCell ref="N37:N39"/>
    <mergeCell ref="N43:N44"/>
    <mergeCell ref="N56:N57"/>
    <mergeCell ref="N68:N69"/>
    <mergeCell ref="A55:A59"/>
    <mergeCell ref="B55:R55"/>
    <mergeCell ref="B58:P58"/>
    <mergeCell ref="B59:P59"/>
    <mergeCell ref="A60:A66"/>
    <mergeCell ref="B60:R60"/>
    <mergeCell ref="B65:P65"/>
    <mergeCell ref="B66:P66"/>
    <mergeCell ref="B61:B63"/>
    <mergeCell ref="C61:C63"/>
    <mergeCell ref="A42:A46"/>
    <mergeCell ref="B42:R42"/>
    <mergeCell ref="B45:P45"/>
    <mergeCell ref="B46:P46"/>
    <mergeCell ref="A77:R77"/>
    <mergeCell ref="A76:R76"/>
    <mergeCell ref="A74:R74"/>
    <mergeCell ref="A75:R75"/>
    <mergeCell ref="A47:A50"/>
    <mergeCell ref="B47:R47"/>
    <mergeCell ref="B31:R31"/>
    <mergeCell ref="B34:P34"/>
    <mergeCell ref="B35:P35"/>
    <mergeCell ref="A36:A41"/>
    <mergeCell ref="B36:R36"/>
    <mergeCell ref="B40:P40"/>
    <mergeCell ref="B41:P41"/>
    <mergeCell ref="B23:R23"/>
    <mergeCell ref="B26:P26"/>
    <mergeCell ref="B25:P25"/>
    <mergeCell ref="A78:R78"/>
    <mergeCell ref="A23:A26"/>
    <mergeCell ref="A27:A30"/>
    <mergeCell ref="B49:P49"/>
    <mergeCell ref="B50:P50"/>
    <mergeCell ref="B30:P30"/>
    <mergeCell ref="A31:A35"/>
    <mergeCell ref="A1:J1"/>
    <mergeCell ref="A2:J2"/>
    <mergeCell ref="A11:Q11"/>
    <mergeCell ref="A12:Q12"/>
    <mergeCell ref="B21:P21"/>
    <mergeCell ref="N17:N20"/>
    <mergeCell ref="B16:R16"/>
    <mergeCell ref="B17:B19"/>
    <mergeCell ref="A99:E99"/>
    <mergeCell ref="G101:M101"/>
    <mergeCell ref="G99:M99"/>
    <mergeCell ref="A101:E101"/>
    <mergeCell ref="C17:C19"/>
    <mergeCell ref="B22:P22"/>
    <mergeCell ref="A51:A54"/>
    <mergeCell ref="B51:R51"/>
    <mergeCell ref="B53:P53"/>
    <mergeCell ref="B54:P54"/>
    <mergeCell ref="A83:R83"/>
    <mergeCell ref="A84:R84"/>
    <mergeCell ref="A85:R85"/>
    <mergeCell ref="A80:R80"/>
    <mergeCell ref="A81:R81"/>
    <mergeCell ref="A82:R82"/>
  </mergeCells>
  <printOptions/>
  <pageMargins left="0.32013888888888886" right="0.2701388888888889" top="0.5118055555555555" bottom="0.3701388888888889" header="0.5118055555555555" footer="0.22013888888888888"/>
  <pageSetup fitToHeight="0" fitToWidth="1" horizontalDpi="600" verticalDpi="600" orientation="landscape" paperSize="9" scale="57" r:id="rId1"/>
  <headerFooter alignWithMargins="0">
    <oddFooter>&amp;L&amp;F -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Blasbichler Dr. Lukas</dc:creator>
  <cp:keywords/>
  <dc:description/>
  <cp:lastModifiedBy>Blasbichler Dr. Lukas</cp:lastModifiedBy>
  <cp:lastPrinted>2019-08-07T10:58:44Z</cp:lastPrinted>
  <dcterms:created xsi:type="dcterms:W3CDTF">2016-03-10T15:37:32Z</dcterms:created>
  <dcterms:modified xsi:type="dcterms:W3CDTF">2019-10-14T06:12:22Z</dcterms:modified>
  <cp:category/>
  <cp:version/>
  <cp:contentType/>
  <cp:contentStatus/>
</cp:coreProperties>
</file>